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cejnar\Documents\1. DCI\UK MFF\Poptávky\Hydroizolace\"/>
    </mc:Choice>
  </mc:AlternateContent>
  <xr:revisionPtr revIDLastSave="0" documentId="13_ncr:1_{7B1575D0-DC72-436A-BE88-329F9F2FD3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 s="1"/>
  <c r="G118" i="1"/>
  <c r="G116" i="1"/>
  <c r="G113" i="1"/>
  <c r="G112" i="1" s="1"/>
  <c r="G111" i="1"/>
  <c r="G108" i="1"/>
  <c r="G105" i="1"/>
  <c r="G104" i="1"/>
  <c r="G100" i="1"/>
  <c r="G98" i="1"/>
  <c r="G97" i="1"/>
  <c r="G96" i="1"/>
  <c r="G94" i="1"/>
  <c r="G90" i="1"/>
  <c r="G84" i="1" s="1"/>
  <c r="G85" i="1"/>
  <c r="G82" i="1"/>
  <c r="G80" i="1"/>
  <c r="G78" i="1"/>
  <c r="G76" i="1"/>
  <c r="G74" i="1"/>
  <c r="G72" i="1"/>
  <c r="G70" i="1"/>
  <c r="G59" i="1" s="1"/>
  <c r="G68" i="1"/>
  <c r="G65" i="1"/>
  <c r="G64" i="1"/>
  <c r="G63" i="1"/>
  <c r="G60" i="1"/>
  <c r="G56" i="1"/>
  <c r="G52" i="1"/>
  <c r="G49" i="1"/>
  <c r="G47" i="1"/>
  <c r="G46" i="1" s="1"/>
  <c r="G45" i="1"/>
  <c r="G44" i="1"/>
  <c r="G42" i="1"/>
  <c r="G40" i="1"/>
  <c r="G38" i="1"/>
  <c r="G36" i="1"/>
  <c r="G34" i="1"/>
  <c r="G32" i="1"/>
  <c r="G30" i="1"/>
  <c r="G28" i="1"/>
  <c r="G25" i="1"/>
  <c r="G24" i="1" s="1"/>
  <c r="G22" i="1"/>
  <c r="G20" i="1"/>
  <c r="G18" i="1"/>
  <c r="G17" i="1"/>
  <c r="G12" i="1"/>
  <c r="G10" i="1"/>
  <c r="G8" i="1"/>
  <c r="G6" i="1"/>
  <c r="G4" i="1"/>
  <c r="G2" i="1"/>
  <c r="G1" i="1" s="1"/>
  <c r="G134" i="1" l="1"/>
</calcChain>
</file>

<file path=xl/sharedStrings.xml><?xml version="1.0" encoding="utf-8"?>
<sst xmlns="http://schemas.openxmlformats.org/spreadsheetml/2006/main" count="273" uniqueCount="193">
  <si>
    <t>Díl:</t>
  </si>
  <si>
    <t>711</t>
  </si>
  <si>
    <t>Izolace proti vodě</t>
  </si>
  <si>
    <t>711140102R00</t>
  </si>
  <si>
    <t>Odstranění izolace proti vlhkosti na ploše vodorovné, asfaltové pásy přitavením, 2 vrstvy</t>
  </si>
  <si>
    <t>m2</t>
  </si>
  <si>
    <t>bourání podlah:5,75*2,6*3 +11,75*5,75 +8,75*5,5</t>
  </si>
  <si>
    <t>711111001RZ1</t>
  </si>
  <si>
    <t>Provedení izolace proti vlhkosti na ploše vodorovné, 1x asfaltovým penetračním nátěrem, včetně dodávky</t>
  </si>
  <si>
    <t>na podkladní mazanině:8,55*5,75 +20,8*6,5</t>
  </si>
  <si>
    <t>711112001RT1</t>
  </si>
  <si>
    <t>Provedení izolace proti vlhkosti na ploše svislé, 1x asfaltovým penetračním nátěr, včetně dodávky</t>
  </si>
  <si>
    <t>svislá izolace:8,6*1,2</t>
  </si>
  <si>
    <t>711141559RY2</t>
  </si>
  <si>
    <t>Provedení izolace vodorovné přitavením, 1 vrstva - včetně dod. asf.modofik. pásu tl.4mm</t>
  </si>
  <si>
    <t>na podkladní mazanině:(8,55*5,75 +20,8*6,5)*2</t>
  </si>
  <si>
    <t>711142559RY2</t>
  </si>
  <si>
    <t>Provedení izolace svislé přitavením, 1 vrstva, - včetně dod.asf. modifik. pásu tl.4mm</t>
  </si>
  <si>
    <t>svislá izolace:8,6*1,2*2</t>
  </si>
  <si>
    <t>711191171RT2</t>
  </si>
  <si>
    <t>Provedení izolace proti vlhkosti na ploše vodorovné, podkladní textilií, včetně dodávky textílie 300 g/m2</t>
  </si>
  <si>
    <t>m. G001a:8,55*5,75 +1,75*0,3 +1,05*0,35</t>
  </si>
  <si>
    <t>m. G011a:2,7*3,5 +1,75*0,3 +1,75*0,15</t>
  </si>
  <si>
    <t>m. G011b:2,7*2,1 +1,75*0,3 +1,05*0,35</t>
  </si>
  <si>
    <t>m. G012a:11,7*5,75 +1,75*0,35</t>
  </si>
  <si>
    <t>711212901R00</t>
  </si>
  <si>
    <t>Provedení penetrace podkladů pod hydroizolační stěrky</t>
  </si>
  <si>
    <t>711212921R00</t>
  </si>
  <si>
    <t>Provedení hydroizolační těsnicí stěrky 2x</t>
  </si>
  <si>
    <t>vnitřní svislá izolace:21*1,5</t>
  </si>
  <si>
    <t>711212951R00</t>
  </si>
  <si>
    <t>Uložení pásky pro vyztužení hydroizolační stěrky v přechodu podlaha-stěna</t>
  </si>
  <si>
    <t>m</t>
  </si>
  <si>
    <t>vnitřní svislá izolace:21</t>
  </si>
  <si>
    <t>711823121RT3</t>
  </si>
  <si>
    <t>Montáž nopové fólie svisle, včetně dodávky fólie</t>
  </si>
  <si>
    <t>ochrana svislé izolace:8,6*1,2</t>
  </si>
  <si>
    <t>712</t>
  </si>
  <si>
    <t>Živičné krytiny</t>
  </si>
  <si>
    <t>712300831R00</t>
  </si>
  <si>
    <t>Odstranění povlakové krytiny střech do 10°, 1 vrstva</t>
  </si>
  <si>
    <t>demontáž krytiny:20,2*7,8 +20,2*0,4 +7,8*2*0,2</t>
  </si>
  <si>
    <t>demontáž stříšky:8,7*2,0 +8,7*(0,25+0,1) +2,0*2*0,2</t>
  </si>
  <si>
    <t>712311101RZ1</t>
  </si>
  <si>
    <t>Provedení povlakové krytiny střech do 10°, asfaltovým penetračním nátěrem, 1x nátěr - včetně dodávky</t>
  </si>
  <si>
    <t>střecha:31,1*7,8 +31,1*0,5 +7,8*2*0,4</t>
  </si>
  <si>
    <t>712341559RV1</t>
  </si>
  <si>
    <t>Provedení povlak. krytiny střech do 10° celoplošně, 1 vrstva - včetně dodávky asf.modifik.pásu tl.4mm</t>
  </si>
  <si>
    <t>střecha:264,37</t>
  </si>
  <si>
    <t>712372111RV3</t>
  </si>
  <si>
    <t>Provedení povlakové krytiny střech do 10° fólií, kotvenou do podkladu, 4 kotvy/m2, pro tloušťku tep</t>
  </si>
  <si>
    <t>střecha:31,1*7,8 +31,1*0,25 +7,8*2*0,15</t>
  </si>
  <si>
    <t>712378003R00</t>
  </si>
  <si>
    <t>Povlaková krytina střech do 10°, fólie, atiková okapnice plastová rš 250 mm</t>
  </si>
  <si>
    <t>kl04:15,4</t>
  </si>
  <si>
    <t>712378003p01</t>
  </si>
  <si>
    <t>Povlaková krytina střech do 10°, fólie, okapní lišta plastová rš 330 mm</t>
  </si>
  <si>
    <t>kl01:29,5</t>
  </si>
  <si>
    <t>712378006R00</t>
  </si>
  <si>
    <t>Povlaková krytina střech do 10°, fólie rohová lišta vnější plastová rš 100 mm</t>
  </si>
  <si>
    <t>712378007R00</t>
  </si>
  <si>
    <t>Povlaková krytina střech do 10°, fólie, rohová lišta vnitřní plastová rš 100 mm</t>
  </si>
  <si>
    <t>kl04:15,4 +15,4</t>
  </si>
  <si>
    <t>712378104RT2</t>
  </si>
  <si>
    <t>Povlaková krytina střech do 10°, fólie, prostup s manžetou PVC, průměr prostupu 150 mm</t>
  </si>
  <si>
    <t>kus</t>
  </si>
  <si>
    <t>kl06:6</t>
  </si>
  <si>
    <t>712378110R00</t>
  </si>
  <si>
    <t>Povlaková krytina střech do 10°, fólie, vnitřní rohová tvarovka</t>
  </si>
  <si>
    <t>712391171RZ5</t>
  </si>
  <si>
    <t>Provedení povlakové krytiny střech do 10°, podkladní textilií, 1 vrstva - včetně dodávky textilie</t>
  </si>
  <si>
    <t>713</t>
  </si>
  <si>
    <t>Izolace tepelné</t>
  </si>
  <si>
    <t>713141327R00</t>
  </si>
  <si>
    <t>Montáž tepelné izolace střech do tl. 300 mm, 2 vrstvy, na kotvy</t>
  </si>
  <si>
    <t>střecha:29,5*7,5</t>
  </si>
  <si>
    <t>28376815R</t>
  </si>
  <si>
    <t>Deska střešní sendvičová s vložkou PIR tl. 80 mm</t>
  </si>
  <si>
    <t>střecha:221,25</t>
  </si>
  <si>
    <t>prořez:0,02</t>
  </si>
  <si>
    <t>283769623s01</t>
  </si>
  <si>
    <t>Deska spádová PIR  tl. 40mm-195mm</t>
  </si>
  <si>
    <t>m3</t>
  </si>
  <si>
    <t>střecha:221,25*(0,04+0,195)/2</t>
  </si>
  <si>
    <t>prořez:0,05</t>
  </si>
  <si>
    <t>762</t>
  </si>
  <si>
    <t>Konstrukce tesařské</t>
  </si>
  <si>
    <t>762342812R00</t>
  </si>
  <si>
    <t>Demontáž laťování střech, rozteč latí do 50 cm</t>
  </si>
  <si>
    <t>demontáž střechy:20,2*7,8</t>
  </si>
  <si>
    <t>demontáž stříšky:8,7*2,0</t>
  </si>
  <si>
    <t>764</t>
  </si>
  <si>
    <t>Konstrukce klempířské</t>
  </si>
  <si>
    <t>764312822R00</t>
  </si>
  <si>
    <t>Demontáž střešní krytiny nad 25 m2, do 30°</t>
  </si>
  <si>
    <t>764351810R00</t>
  </si>
  <si>
    <t>Demontáž žlabů 4hran., rovných, rš 330 mm, do 30°</t>
  </si>
  <si>
    <t>764359810R00</t>
  </si>
  <si>
    <t>Demontáž kotlíku kónického, sklon do 30°</t>
  </si>
  <si>
    <t>764430840R00</t>
  </si>
  <si>
    <t>Demontáž oplechování zdí,rš od 330 do 500 mm</t>
  </si>
  <si>
    <t>střecha - štíty:7,8*2</t>
  </si>
  <si>
    <t>střecha - čelo:30,15 +8,7</t>
  </si>
  <si>
    <t>764454803R00</t>
  </si>
  <si>
    <t>Demontáž odpadních trub kruhových, D 150 mm</t>
  </si>
  <si>
    <t>2,5*2</t>
  </si>
  <si>
    <t>764813133R00</t>
  </si>
  <si>
    <t>Lemování zdí z lakovaného Pz plechu, rš 330 mm</t>
  </si>
  <si>
    <t>kl07:8</t>
  </si>
  <si>
    <t>764814230R00</t>
  </si>
  <si>
    <t>Lemování trub,lak.Pz plech,hl.krytina,D do 150 mm</t>
  </si>
  <si>
    <t>764815107R00</t>
  </si>
  <si>
    <t>Žlaby podokap.čtyřhranné z lak.Pz plechu,rš 650 mm</t>
  </si>
  <si>
    <t>kl02:30</t>
  </si>
  <si>
    <t>764815834R00</t>
  </si>
  <si>
    <t>Kotlík z lak. Pz plechu čtyřhranný 300x700x1000 mm</t>
  </si>
  <si>
    <t>kl02:2</t>
  </si>
  <si>
    <t>764817125R00</t>
  </si>
  <si>
    <t>Oplechování zdí (atik) z lak.Pz plechu, rš 250 mm</t>
  </si>
  <si>
    <t>kl05:12,2</t>
  </si>
  <si>
    <t>764817133R00</t>
  </si>
  <si>
    <t>Oplechování zdí (atik) z lak.Pz plechu, rš 330 mm</t>
  </si>
  <si>
    <t>kl07:30</t>
  </si>
  <si>
    <t>764819102R00</t>
  </si>
  <si>
    <t>Odpadní trouby čtvercové z lak.Pz plechu,str.100mm</t>
  </si>
  <si>
    <t>kl03:5,0</t>
  </si>
  <si>
    <t>711111001RT1</t>
  </si>
  <si>
    <t>Provedení izolace proti vlhkosti na ploše vodorovné, 1x asfaltovým penetračním nátěrem, nátěr penetrační ve specifikaci</t>
  </si>
  <si>
    <t>výkres D.1.3 navrhovaný stav:</t>
  </si>
  <si>
    <t>vnitřní podlahy:49,72</t>
  </si>
  <si>
    <t>jamy garáží:-0,48*(1,73+1,732+1,731)</t>
  </si>
  <si>
    <t>venkovní podlahy:0,09*15,23</t>
  </si>
  <si>
    <t>Provedení izolace proti vlhkosti na ploše svislé, 1x asfaltovým penetračním nátěr, nátěr penetrační ve specifikaci</t>
  </si>
  <si>
    <t>vytažení na stěny vnitřní podlahy:0,38*(5,74*4+5,775*2+2,85*2)</t>
  </si>
  <si>
    <t>vytažení na stěny venkovní podlahy:0,33*(6,19*2+2,8*2-1,3-2,8)</t>
  </si>
  <si>
    <t>11163111R</t>
  </si>
  <si>
    <t>Lak asfaltový izolační ALP/9 PENETRAL</t>
  </si>
  <si>
    <t>kg</t>
  </si>
  <si>
    <t>48,59806*0,4+19,8602*0,6</t>
  </si>
  <si>
    <t>711141559RT1</t>
  </si>
  <si>
    <t>Provedení izolace proti vlhkosti na ploše vodorovné, asfaltovými pásy přitavením, 1 vrstva - pásy ve specifikaci</t>
  </si>
  <si>
    <t>711142559RT1</t>
  </si>
  <si>
    <t>Provedení izolace proti vlhkosti na ploše svislé, asfaltovými pásy přitavením, 1 vrstva - pásy ve specifikaci</t>
  </si>
  <si>
    <t>62852265R</t>
  </si>
  <si>
    <t>Pás asfaltový modifikovaný 40 SPECIAL mineral, natavovací, kotvicí</t>
  </si>
  <si>
    <t>1,15*(48,59806+19,8602)</t>
  </si>
  <si>
    <t>711212000R00</t>
  </si>
  <si>
    <t>Penetrace podkladu pod hydroizolační hmoty, včetně dodávky</t>
  </si>
  <si>
    <t>stěrky na wc (podlaha):1,17+1,16</t>
  </si>
  <si>
    <t>stěrky na wc (sokl):0,3*(1,3*2+1,5*2+0,9*4-0,8*3)</t>
  </si>
  <si>
    <t>711212002R00</t>
  </si>
  <si>
    <t>Stěrka hydroizolační, vč. dodávky HI hmoty</t>
  </si>
  <si>
    <t>711212601R00</t>
  </si>
  <si>
    <t>Utěsnění detailů při stěrkových hydroizolacích, těsnicí pás do spoje podlaha - stěna</t>
  </si>
  <si>
    <t>stěrky na wc (sokl):1,3*2+1,5*2+0,9*4-0,8*3</t>
  </si>
  <si>
    <t>711212602R00</t>
  </si>
  <si>
    <t>Utěsnění detailů při stěrkových hydroizolacích, těsnicí roh vnější, vnitřní do spoje podlaha-stěna</t>
  </si>
  <si>
    <t>stěrky na wc:4+4</t>
  </si>
  <si>
    <t>998711101R00</t>
  </si>
  <si>
    <t>Přesun hmot pro izolace proti vodě, výšky do 6 m</t>
  </si>
  <si>
    <t>t</t>
  </si>
  <si>
    <t>762441113R00</t>
  </si>
  <si>
    <t>Montáž obložení atiky z dřevoštěpkových desek, 1 vrstva, hmoždinkami</t>
  </si>
  <si>
    <t>podklad oplechování atik:0,45*2,8+0,3*0,7</t>
  </si>
  <si>
    <t>606233006R</t>
  </si>
  <si>
    <t>Překližka vodovzdorná bříza tl. 21 mm jak. S/BB, 15 vrstev, 3000x1500 mm</t>
  </si>
  <si>
    <t>1,47*1,1</t>
  </si>
  <si>
    <t>762495000R00</t>
  </si>
  <si>
    <t>Spojovací a ochranné prostř. obložení stěn, stropů</t>
  </si>
  <si>
    <t>764351203R00</t>
  </si>
  <si>
    <t>Žlaby z Pz plechu podokapní čtyřhranné,rš 330 mm</t>
  </si>
  <si>
    <t>764359231R00</t>
  </si>
  <si>
    <t>Kotlík z Pz plechu čtyřhranný 200 x 250 x 350 mm</t>
  </si>
  <si>
    <t>764451201R00</t>
  </si>
  <si>
    <t>Odpadní trouby z Pz plechu, čtvercové o str. 75 mm</t>
  </si>
  <si>
    <t>764322220R00</t>
  </si>
  <si>
    <t>Oplechování okapů Pz, tvrdá krytina, rš 330 mm</t>
  </si>
  <si>
    <t>764391220R00</t>
  </si>
  <si>
    <t>Závětrná lišta z Pz plechu, rš 330 mm</t>
  </si>
  <si>
    <t>764331220R00</t>
  </si>
  <si>
    <t>Lemování z Pz plechu zdí, tvrdá krytina, rš 250 mm</t>
  </si>
  <si>
    <t>764410250R00</t>
  </si>
  <si>
    <t>Oplechování parapetů včetně rohů Pz, rš 330 mm</t>
  </si>
  <si>
    <t>764430260R00</t>
  </si>
  <si>
    <t>Oplechování zdí z Pz plechu, rš 750 mm</t>
  </si>
  <si>
    <t>764430250R00</t>
  </si>
  <si>
    <t>Oplechování zdí z Pz plechu, rš 600 mm</t>
  </si>
  <si>
    <t>764430240R00</t>
  </si>
  <si>
    <t>Oplechování zdí z Pz plechu, rš 500 mm</t>
  </si>
  <si>
    <t>764333350R00</t>
  </si>
  <si>
    <t>Lemování prahů dveří Al, rš 500 mm</t>
  </si>
  <si>
    <t>764333320R00</t>
  </si>
  <si>
    <t>Lemování prahů dveří Al, rš 250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</si>
</sst>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4" x14ac:knownFonts="1">
    <font>
      <sz val="11"/>
      <color theme="1"/>
      <name val="Calibri"/>
      <family val="2"/>
      <scheme val="minor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vertical="top" shrinkToFit="1"/>
    </xf>
    <xf numFmtId="164" fontId="0" fillId="2" borderId="2" xfId="0" applyNumberFormat="1" applyFill="1" applyBorder="1" applyAlignment="1">
      <alignment vertical="top" shrinkToFit="1"/>
    </xf>
    <xf numFmtId="4" fontId="0" fillId="2" borderId="2" xfId="0" applyNumberFormat="1" applyFill="1" applyBorder="1" applyAlignment="1">
      <alignment vertical="top" shrinkToFit="1"/>
    </xf>
    <xf numFmtId="4" fontId="1" fillId="3" borderId="5" xfId="0" applyNumberFormat="1" applyFont="1" applyFill="1" applyBorder="1" applyAlignment="1" applyProtection="1">
      <alignment vertical="top" shrinkToFit="1"/>
      <protection locked="0"/>
    </xf>
    <xf numFmtId="0" fontId="0" fillId="2" borderId="2" xfId="0" applyFill="1" applyBorder="1" applyAlignment="1">
      <alignment horizontal="left" vertical="top"/>
    </xf>
    <xf numFmtId="4" fontId="1" fillId="3" borderId="8" xfId="0" applyNumberFormat="1" applyFont="1" applyFill="1" applyBorder="1" applyAlignment="1" applyProtection="1">
      <alignment vertical="top" shrinkToFit="1"/>
      <protection locked="0"/>
    </xf>
    <xf numFmtId="4" fontId="1" fillId="3" borderId="2" xfId="0" applyNumberFormat="1" applyFont="1" applyFill="1" applyBorder="1" applyAlignment="1" applyProtection="1">
      <alignment vertical="top" shrinkToFit="1"/>
      <protection locked="0"/>
    </xf>
    <xf numFmtId="4" fontId="0" fillId="0" borderId="0" xfId="0" applyNumberFormat="1"/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vertical="top" shrinkToFit="1"/>
    </xf>
    <xf numFmtId="164" fontId="1" fillId="0" borderId="8" xfId="0" applyNumberFormat="1" applyFont="1" applyFill="1" applyBorder="1" applyAlignment="1">
      <alignment vertical="top" shrinkToFit="1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shrinkToFit="1"/>
    </xf>
    <xf numFmtId="164" fontId="1" fillId="0" borderId="5" xfId="0" applyNumberFormat="1" applyFont="1" applyFill="1" applyBorder="1" applyAlignment="1">
      <alignment vertical="top" shrinkToFit="1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shrinkToFit="1"/>
    </xf>
    <xf numFmtId="164" fontId="1" fillId="0" borderId="2" xfId="0" applyNumberFormat="1" applyFont="1" applyFill="1" applyBorder="1" applyAlignment="1">
      <alignment vertical="top" shrinkToFit="1"/>
    </xf>
    <xf numFmtId="4" fontId="1" fillId="0" borderId="8" xfId="0" applyNumberFormat="1" applyFont="1" applyFill="1" applyBorder="1" applyAlignment="1">
      <alignment vertical="top" shrinkToFit="1"/>
    </xf>
    <xf numFmtId="4" fontId="1" fillId="0" borderId="5" xfId="0" applyNumberFormat="1" applyFont="1" applyFill="1" applyBorder="1" applyAlignment="1">
      <alignment vertical="top" shrinkToFit="1"/>
    </xf>
    <xf numFmtId="4" fontId="1" fillId="0" borderId="2" xfId="0" applyNumberFormat="1" applyFont="1" applyFill="1" applyBorder="1" applyAlignment="1">
      <alignment vertical="top" shrinkToFit="1"/>
    </xf>
    <xf numFmtId="0" fontId="2" fillId="0" borderId="5" xfId="0" quotePrefix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 shrinkToFit="1"/>
    </xf>
    <xf numFmtId="164" fontId="2" fillId="0" borderId="5" xfId="0" applyNumberFormat="1" applyFont="1" applyFill="1" applyBorder="1" applyAlignment="1">
      <alignment vertical="top" wrapText="1" shrinkToFit="1"/>
    </xf>
    <xf numFmtId="0" fontId="1" fillId="0" borderId="5" xfId="0" applyFont="1" applyFill="1" applyBorder="1" applyAlignment="1">
      <alignment horizontal="left" vertical="top"/>
    </xf>
    <xf numFmtId="0" fontId="2" fillId="0" borderId="5" xfId="0" quotePrefix="1" applyFont="1" applyFill="1" applyBorder="1" applyAlignment="1">
      <alignment horizontal="left" vertical="top"/>
    </xf>
    <xf numFmtId="0" fontId="2" fillId="0" borderId="6" xfId="0" applyFont="1" applyFill="1" applyBorder="1" applyAlignment="1">
      <alignment vertical="top" shrinkToFit="1"/>
    </xf>
    <xf numFmtId="164" fontId="2" fillId="0" borderId="5" xfId="0" applyNumberFormat="1" applyFont="1" applyFill="1" applyBorder="1" applyAlignment="1">
      <alignment vertical="top" shrinkToFit="1"/>
    </xf>
    <xf numFmtId="0" fontId="3" fillId="0" borderId="5" xfId="0" quotePrefix="1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top" shrinkToFit="1"/>
    </xf>
    <xf numFmtId="164" fontId="3" fillId="0" borderId="5" xfId="0" applyNumberFormat="1" applyFont="1" applyFill="1" applyBorder="1" applyAlignment="1">
      <alignment vertical="top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4"/>
  <sheetViews>
    <sheetView tabSelected="1" workbookViewId="0">
      <selection activeCell="G1" sqref="G1"/>
    </sheetView>
  </sheetViews>
  <sheetFormatPr defaultRowHeight="14.4" x14ac:dyDescent="0.3"/>
  <cols>
    <col min="3" max="3" width="68.88671875" bestFit="1" customWidth="1"/>
    <col min="7" max="7" width="9.88671875" bestFit="1" customWidth="1"/>
  </cols>
  <sheetData>
    <row r="1" spans="1:7" x14ac:dyDescent="0.3">
      <c r="A1" s="1" t="s">
        <v>0</v>
      </c>
      <c r="B1" s="1" t="s">
        <v>1</v>
      </c>
      <c r="C1" s="7" t="s">
        <v>2</v>
      </c>
      <c r="D1" s="3"/>
      <c r="E1" s="4"/>
      <c r="F1" s="5"/>
      <c r="G1" s="5">
        <f>SUM(G2:G23)</f>
        <v>0</v>
      </c>
    </row>
    <row r="2" spans="1:7" x14ac:dyDescent="0.3">
      <c r="A2" s="15">
        <v>91</v>
      </c>
      <c r="B2" s="15" t="s">
        <v>3</v>
      </c>
      <c r="C2" s="29" t="s">
        <v>4</v>
      </c>
      <c r="D2" s="17" t="s">
        <v>5</v>
      </c>
      <c r="E2" s="18">
        <v>160.53749999999999</v>
      </c>
      <c r="F2" s="6"/>
      <c r="G2" s="24">
        <f>ROUND(E2*F2,2)</f>
        <v>0</v>
      </c>
    </row>
    <row r="3" spans="1:7" x14ac:dyDescent="0.3">
      <c r="A3" s="15"/>
      <c r="B3" s="15"/>
      <c r="C3" s="30" t="s">
        <v>6</v>
      </c>
      <c r="D3" s="31"/>
      <c r="E3" s="32">
        <v>160.53749999999999</v>
      </c>
      <c r="F3" s="24"/>
      <c r="G3" s="24"/>
    </row>
    <row r="4" spans="1:7" x14ac:dyDescent="0.3">
      <c r="A4" s="15">
        <v>92</v>
      </c>
      <c r="B4" s="15" t="s">
        <v>7</v>
      </c>
      <c r="C4" s="29" t="s">
        <v>8</v>
      </c>
      <c r="D4" s="17" t="s">
        <v>5</v>
      </c>
      <c r="E4" s="18">
        <v>184.36250000000001</v>
      </c>
      <c r="F4" s="6"/>
      <c r="G4" s="24">
        <f>ROUND(E4*F4,2)</f>
        <v>0</v>
      </c>
    </row>
    <row r="5" spans="1:7" x14ac:dyDescent="0.3">
      <c r="A5" s="15"/>
      <c r="B5" s="15"/>
      <c r="C5" s="30" t="s">
        <v>9</v>
      </c>
      <c r="D5" s="31"/>
      <c r="E5" s="32">
        <v>184.36250000000001</v>
      </c>
      <c r="F5" s="24"/>
      <c r="G5" s="24"/>
    </row>
    <row r="6" spans="1:7" x14ac:dyDescent="0.3">
      <c r="A6" s="15">
        <v>93</v>
      </c>
      <c r="B6" s="15" t="s">
        <v>10</v>
      </c>
      <c r="C6" s="29" t="s">
        <v>11</v>
      </c>
      <c r="D6" s="17" t="s">
        <v>5</v>
      </c>
      <c r="E6" s="18">
        <v>10.32</v>
      </c>
      <c r="F6" s="6"/>
      <c r="G6" s="24">
        <f>ROUND(E6*F6,2)</f>
        <v>0</v>
      </c>
    </row>
    <row r="7" spans="1:7" x14ac:dyDescent="0.3">
      <c r="A7" s="15"/>
      <c r="B7" s="15"/>
      <c r="C7" s="30" t="s">
        <v>12</v>
      </c>
      <c r="D7" s="31"/>
      <c r="E7" s="32">
        <v>10.32</v>
      </c>
      <c r="F7" s="24"/>
      <c r="G7" s="24"/>
    </row>
    <row r="8" spans="1:7" x14ac:dyDescent="0.3">
      <c r="A8" s="15">
        <v>94</v>
      </c>
      <c r="B8" s="15" t="s">
        <v>13</v>
      </c>
      <c r="C8" s="29" t="s">
        <v>14</v>
      </c>
      <c r="D8" s="17" t="s">
        <v>5</v>
      </c>
      <c r="E8" s="18">
        <v>368.72500000000002</v>
      </c>
      <c r="F8" s="6"/>
      <c r="G8" s="24">
        <f>ROUND(E8*F8,2)</f>
        <v>0</v>
      </c>
    </row>
    <row r="9" spans="1:7" x14ac:dyDescent="0.3">
      <c r="A9" s="15"/>
      <c r="B9" s="15"/>
      <c r="C9" s="30" t="s">
        <v>15</v>
      </c>
      <c r="D9" s="31"/>
      <c r="E9" s="32">
        <v>368.72500000000002</v>
      </c>
      <c r="F9" s="24"/>
      <c r="G9" s="24"/>
    </row>
    <row r="10" spans="1:7" x14ac:dyDescent="0.3">
      <c r="A10" s="15">
        <v>95</v>
      </c>
      <c r="B10" s="15" t="s">
        <v>16</v>
      </c>
      <c r="C10" s="29" t="s">
        <v>17</v>
      </c>
      <c r="D10" s="17" t="s">
        <v>5</v>
      </c>
      <c r="E10" s="18">
        <v>20.64</v>
      </c>
      <c r="F10" s="6"/>
      <c r="G10" s="24">
        <f>ROUND(E10*F10,2)</f>
        <v>0</v>
      </c>
    </row>
    <row r="11" spans="1:7" x14ac:dyDescent="0.3">
      <c r="A11" s="15"/>
      <c r="B11" s="15"/>
      <c r="C11" s="30" t="s">
        <v>18</v>
      </c>
      <c r="D11" s="31"/>
      <c r="E11" s="32">
        <v>20.64</v>
      </c>
      <c r="F11" s="24"/>
      <c r="G11" s="24"/>
    </row>
    <row r="12" spans="1:7" x14ac:dyDescent="0.3">
      <c r="A12" s="15">
        <v>96</v>
      </c>
      <c r="B12" s="15" t="s">
        <v>19</v>
      </c>
      <c r="C12" s="29" t="s">
        <v>20</v>
      </c>
      <c r="D12" s="17" t="s">
        <v>5</v>
      </c>
      <c r="E12" s="18">
        <v>134.74250000000001</v>
      </c>
      <c r="F12" s="6"/>
      <c r="G12" s="24">
        <f>ROUND(E12*F12,2)</f>
        <v>0</v>
      </c>
    </row>
    <row r="13" spans="1:7" x14ac:dyDescent="0.3">
      <c r="A13" s="15"/>
      <c r="B13" s="15"/>
      <c r="C13" s="30" t="s">
        <v>21</v>
      </c>
      <c r="D13" s="31"/>
      <c r="E13" s="32">
        <v>50.055</v>
      </c>
      <c r="F13" s="24"/>
      <c r="G13" s="24"/>
    </row>
    <row r="14" spans="1:7" x14ac:dyDescent="0.3">
      <c r="A14" s="15"/>
      <c r="B14" s="15"/>
      <c r="C14" s="30" t="s">
        <v>22</v>
      </c>
      <c r="D14" s="31"/>
      <c r="E14" s="32">
        <v>10.237500000000001</v>
      </c>
      <c r="F14" s="24"/>
      <c r="G14" s="24"/>
    </row>
    <row r="15" spans="1:7" x14ac:dyDescent="0.3">
      <c r="A15" s="15"/>
      <c r="B15" s="15"/>
      <c r="C15" s="30" t="s">
        <v>23</v>
      </c>
      <c r="D15" s="31"/>
      <c r="E15" s="32">
        <v>6.5625</v>
      </c>
      <c r="F15" s="24"/>
      <c r="G15" s="24"/>
    </row>
    <row r="16" spans="1:7" x14ac:dyDescent="0.3">
      <c r="A16" s="15"/>
      <c r="B16" s="15"/>
      <c r="C16" s="30" t="s">
        <v>24</v>
      </c>
      <c r="D16" s="31"/>
      <c r="E16" s="32">
        <v>67.887500000000003</v>
      </c>
      <c r="F16" s="24"/>
      <c r="G16" s="24"/>
    </row>
    <row r="17" spans="1:7" x14ac:dyDescent="0.3">
      <c r="A17" s="15">
        <v>97</v>
      </c>
      <c r="B17" s="15" t="s">
        <v>25</v>
      </c>
      <c r="C17" s="29" t="s">
        <v>26</v>
      </c>
      <c r="D17" s="17" t="s">
        <v>5</v>
      </c>
      <c r="E17" s="18">
        <v>31.5</v>
      </c>
      <c r="F17" s="6"/>
      <c r="G17" s="24">
        <f>ROUND(E17*F17,2)</f>
        <v>0</v>
      </c>
    </row>
    <row r="18" spans="1:7" x14ac:dyDescent="0.3">
      <c r="A18" s="15">
        <v>98</v>
      </c>
      <c r="B18" s="15" t="s">
        <v>27</v>
      </c>
      <c r="C18" s="29" t="s">
        <v>28</v>
      </c>
      <c r="D18" s="17" t="s">
        <v>5</v>
      </c>
      <c r="E18" s="18">
        <v>31.5</v>
      </c>
      <c r="F18" s="6"/>
      <c r="G18" s="24">
        <f>ROUND(E18*F18,2)</f>
        <v>0</v>
      </c>
    </row>
    <row r="19" spans="1:7" x14ac:dyDescent="0.3">
      <c r="A19" s="15"/>
      <c r="B19" s="15"/>
      <c r="C19" s="30" t="s">
        <v>29</v>
      </c>
      <c r="D19" s="31"/>
      <c r="E19" s="32">
        <v>31.5</v>
      </c>
      <c r="F19" s="24"/>
      <c r="G19" s="24"/>
    </row>
    <row r="20" spans="1:7" x14ac:dyDescent="0.3">
      <c r="A20" s="15">
        <v>99</v>
      </c>
      <c r="B20" s="15" t="s">
        <v>30</v>
      </c>
      <c r="C20" s="29" t="s">
        <v>31</v>
      </c>
      <c r="D20" s="17" t="s">
        <v>32</v>
      </c>
      <c r="E20" s="18">
        <v>21</v>
      </c>
      <c r="F20" s="6"/>
      <c r="G20" s="24">
        <f>ROUND(E20*F20,2)</f>
        <v>0</v>
      </c>
    </row>
    <row r="21" spans="1:7" x14ac:dyDescent="0.3">
      <c r="A21" s="15"/>
      <c r="B21" s="15"/>
      <c r="C21" s="30" t="s">
        <v>33</v>
      </c>
      <c r="D21" s="31"/>
      <c r="E21" s="32">
        <v>21</v>
      </c>
      <c r="F21" s="24"/>
      <c r="G21" s="24"/>
    </row>
    <row r="22" spans="1:7" x14ac:dyDescent="0.3">
      <c r="A22" s="15">
        <v>100</v>
      </c>
      <c r="B22" s="15" t="s">
        <v>34</v>
      </c>
      <c r="C22" s="29" t="s">
        <v>35</v>
      </c>
      <c r="D22" s="17" t="s">
        <v>5</v>
      </c>
      <c r="E22" s="18">
        <v>10.32</v>
      </c>
      <c r="F22" s="6"/>
      <c r="G22" s="24">
        <f>ROUND(E22*F22,2)</f>
        <v>0</v>
      </c>
    </row>
    <row r="23" spans="1:7" x14ac:dyDescent="0.3">
      <c r="A23" s="15"/>
      <c r="B23" s="15"/>
      <c r="C23" s="30" t="s">
        <v>36</v>
      </c>
      <c r="D23" s="31"/>
      <c r="E23" s="32">
        <v>10.32</v>
      </c>
      <c r="F23" s="24"/>
      <c r="G23" s="24"/>
    </row>
    <row r="24" spans="1:7" x14ac:dyDescent="0.3">
      <c r="A24" s="1" t="s">
        <v>0</v>
      </c>
      <c r="B24" s="1" t="s">
        <v>37</v>
      </c>
      <c r="C24" s="7" t="s">
        <v>38</v>
      </c>
      <c r="D24" s="3"/>
      <c r="E24" s="4"/>
      <c r="F24" s="5"/>
      <c r="G24" s="5">
        <f>SUM(G25:G45)</f>
        <v>0</v>
      </c>
    </row>
    <row r="25" spans="1:7" x14ac:dyDescent="0.3">
      <c r="A25" s="15">
        <v>101</v>
      </c>
      <c r="B25" s="15" t="s">
        <v>39</v>
      </c>
      <c r="C25" s="29" t="s">
        <v>40</v>
      </c>
      <c r="D25" s="17" t="s">
        <v>5</v>
      </c>
      <c r="E25" s="18">
        <v>190.005</v>
      </c>
      <c r="F25" s="6"/>
      <c r="G25" s="24">
        <f>ROUND(E25*F25,2)</f>
        <v>0</v>
      </c>
    </row>
    <row r="26" spans="1:7" x14ac:dyDescent="0.3">
      <c r="A26" s="15"/>
      <c r="B26" s="15"/>
      <c r="C26" s="30" t="s">
        <v>41</v>
      </c>
      <c r="D26" s="31"/>
      <c r="E26" s="32">
        <v>168.76</v>
      </c>
      <c r="F26" s="24"/>
      <c r="G26" s="24"/>
    </row>
    <row r="27" spans="1:7" x14ac:dyDescent="0.3">
      <c r="A27" s="15"/>
      <c r="B27" s="15"/>
      <c r="C27" s="30" t="s">
        <v>42</v>
      </c>
      <c r="D27" s="31"/>
      <c r="E27" s="32">
        <v>21.245000000000001</v>
      </c>
      <c r="F27" s="24"/>
      <c r="G27" s="24"/>
    </row>
    <row r="28" spans="1:7" x14ac:dyDescent="0.3">
      <c r="A28" s="15">
        <v>102</v>
      </c>
      <c r="B28" s="15" t="s">
        <v>43</v>
      </c>
      <c r="C28" s="29" t="s">
        <v>44</v>
      </c>
      <c r="D28" s="17" t="s">
        <v>5</v>
      </c>
      <c r="E28" s="18">
        <v>264.37</v>
      </c>
      <c r="F28" s="6"/>
      <c r="G28" s="24">
        <f>ROUND(E28*F28,2)</f>
        <v>0</v>
      </c>
    </row>
    <row r="29" spans="1:7" x14ac:dyDescent="0.3">
      <c r="A29" s="15"/>
      <c r="B29" s="15"/>
      <c r="C29" s="30" t="s">
        <v>45</v>
      </c>
      <c r="D29" s="31"/>
      <c r="E29" s="32">
        <v>264.37</v>
      </c>
      <c r="F29" s="24"/>
      <c r="G29" s="24"/>
    </row>
    <row r="30" spans="1:7" x14ac:dyDescent="0.3">
      <c r="A30" s="15">
        <v>103</v>
      </c>
      <c r="B30" s="15" t="s">
        <v>46</v>
      </c>
      <c r="C30" s="29" t="s">
        <v>47</v>
      </c>
      <c r="D30" s="17" t="s">
        <v>5</v>
      </c>
      <c r="E30" s="18">
        <v>264.37</v>
      </c>
      <c r="F30" s="6"/>
      <c r="G30" s="24">
        <f>ROUND(E30*F30,2)</f>
        <v>0</v>
      </c>
    </row>
    <row r="31" spans="1:7" x14ac:dyDescent="0.3">
      <c r="A31" s="15"/>
      <c r="B31" s="15"/>
      <c r="C31" s="30" t="s">
        <v>48</v>
      </c>
      <c r="D31" s="31"/>
      <c r="E31" s="32">
        <v>264.37</v>
      </c>
      <c r="F31" s="24"/>
      <c r="G31" s="24"/>
    </row>
    <row r="32" spans="1:7" x14ac:dyDescent="0.3">
      <c r="A32" s="15">
        <v>104</v>
      </c>
      <c r="B32" s="15" t="s">
        <v>49</v>
      </c>
      <c r="C32" s="29" t="s">
        <v>50</v>
      </c>
      <c r="D32" s="17" t="s">
        <v>5</v>
      </c>
      <c r="E32" s="18">
        <v>252.69499999999999</v>
      </c>
      <c r="F32" s="6"/>
      <c r="G32" s="24">
        <f>ROUND(E32*F32,2)</f>
        <v>0</v>
      </c>
    </row>
    <row r="33" spans="1:7" x14ac:dyDescent="0.3">
      <c r="A33" s="15"/>
      <c r="B33" s="15"/>
      <c r="C33" s="30" t="s">
        <v>51</v>
      </c>
      <c r="D33" s="31"/>
      <c r="E33" s="32">
        <v>252.69499999999999</v>
      </c>
      <c r="F33" s="24"/>
      <c r="G33" s="24"/>
    </row>
    <row r="34" spans="1:7" x14ac:dyDescent="0.3">
      <c r="A34" s="15">
        <v>105</v>
      </c>
      <c r="B34" s="15" t="s">
        <v>52</v>
      </c>
      <c r="C34" s="29" t="s">
        <v>53</v>
      </c>
      <c r="D34" s="17" t="s">
        <v>32</v>
      </c>
      <c r="E34" s="18">
        <v>15.4</v>
      </c>
      <c r="F34" s="6"/>
      <c r="G34" s="24">
        <f>ROUND(E34*F34,2)</f>
        <v>0</v>
      </c>
    </row>
    <row r="35" spans="1:7" x14ac:dyDescent="0.3">
      <c r="A35" s="15"/>
      <c r="B35" s="15"/>
      <c r="C35" s="30" t="s">
        <v>54</v>
      </c>
      <c r="D35" s="31"/>
      <c r="E35" s="32">
        <v>15.4</v>
      </c>
      <c r="F35" s="24"/>
      <c r="G35" s="24"/>
    </row>
    <row r="36" spans="1:7" x14ac:dyDescent="0.3">
      <c r="A36" s="15">
        <v>106</v>
      </c>
      <c r="B36" s="15" t="s">
        <v>55</v>
      </c>
      <c r="C36" s="29" t="s">
        <v>56</v>
      </c>
      <c r="D36" s="17" t="s">
        <v>32</v>
      </c>
      <c r="E36" s="18">
        <v>29.5</v>
      </c>
      <c r="F36" s="6"/>
      <c r="G36" s="24">
        <f>ROUND(E36*F36,2)</f>
        <v>0</v>
      </c>
    </row>
    <row r="37" spans="1:7" x14ac:dyDescent="0.3">
      <c r="A37" s="15"/>
      <c r="B37" s="15"/>
      <c r="C37" s="30" t="s">
        <v>57</v>
      </c>
      <c r="D37" s="31"/>
      <c r="E37" s="32">
        <v>29.5</v>
      </c>
      <c r="F37" s="24"/>
      <c r="G37" s="24"/>
    </row>
    <row r="38" spans="1:7" x14ac:dyDescent="0.3">
      <c r="A38" s="15">
        <v>107</v>
      </c>
      <c r="B38" s="15" t="s">
        <v>58</v>
      </c>
      <c r="C38" s="29" t="s">
        <v>59</v>
      </c>
      <c r="D38" s="17" t="s">
        <v>32</v>
      </c>
      <c r="E38" s="18">
        <v>15.4</v>
      </c>
      <c r="F38" s="6"/>
      <c r="G38" s="24">
        <f>ROUND(E38*F38,2)</f>
        <v>0</v>
      </c>
    </row>
    <row r="39" spans="1:7" x14ac:dyDescent="0.3">
      <c r="A39" s="15"/>
      <c r="B39" s="15"/>
      <c r="C39" s="30" t="s">
        <v>54</v>
      </c>
      <c r="D39" s="31"/>
      <c r="E39" s="32">
        <v>15.4</v>
      </c>
      <c r="F39" s="24"/>
      <c r="G39" s="24"/>
    </row>
    <row r="40" spans="1:7" x14ac:dyDescent="0.3">
      <c r="A40" s="15">
        <v>108</v>
      </c>
      <c r="B40" s="15" t="s">
        <v>60</v>
      </c>
      <c r="C40" s="29" t="s">
        <v>61</v>
      </c>
      <c r="D40" s="17" t="s">
        <v>32</v>
      </c>
      <c r="E40" s="18">
        <v>30.8</v>
      </c>
      <c r="F40" s="6"/>
      <c r="G40" s="24">
        <f>ROUND(E40*F40,2)</f>
        <v>0</v>
      </c>
    </row>
    <row r="41" spans="1:7" x14ac:dyDescent="0.3">
      <c r="A41" s="15"/>
      <c r="B41" s="15"/>
      <c r="C41" s="30" t="s">
        <v>62</v>
      </c>
      <c r="D41" s="31"/>
      <c r="E41" s="32">
        <v>30.8</v>
      </c>
      <c r="F41" s="24"/>
      <c r="G41" s="24"/>
    </row>
    <row r="42" spans="1:7" x14ac:dyDescent="0.3">
      <c r="A42" s="15">
        <v>109</v>
      </c>
      <c r="B42" s="15" t="s">
        <v>63</v>
      </c>
      <c r="C42" s="29" t="s">
        <v>64</v>
      </c>
      <c r="D42" s="17" t="s">
        <v>65</v>
      </c>
      <c r="E42" s="18">
        <v>6</v>
      </c>
      <c r="F42" s="6"/>
      <c r="G42" s="24">
        <f>ROUND(E42*F42,2)</f>
        <v>0</v>
      </c>
    </row>
    <row r="43" spans="1:7" x14ac:dyDescent="0.3">
      <c r="A43" s="15"/>
      <c r="B43" s="15"/>
      <c r="C43" s="30" t="s">
        <v>66</v>
      </c>
      <c r="D43" s="31"/>
      <c r="E43" s="32">
        <v>6</v>
      </c>
      <c r="F43" s="24"/>
      <c r="G43" s="24"/>
    </row>
    <row r="44" spans="1:7" x14ac:dyDescent="0.3">
      <c r="A44" s="15">
        <v>110</v>
      </c>
      <c r="B44" s="15" t="s">
        <v>67</v>
      </c>
      <c r="C44" s="29" t="s">
        <v>68</v>
      </c>
      <c r="D44" s="17" t="s">
        <v>65</v>
      </c>
      <c r="E44" s="18">
        <v>2</v>
      </c>
      <c r="F44" s="6"/>
      <c r="G44" s="24">
        <f>ROUND(E44*F44,2)</f>
        <v>0</v>
      </c>
    </row>
    <row r="45" spans="1:7" x14ac:dyDescent="0.3">
      <c r="A45" s="15">
        <v>111</v>
      </c>
      <c r="B45" s="15" t="s">
        <v>69</v>
      </c>
      <c r="C45" s="29" t="s">
        <v>70</v>
      </c>
      <c r="D45" s="17" t="s">
        <v>5</v>
      </c>
      <c r="E45" s="18">
        <v>252.69499999999999</v>
      </c>
      <c r="F45" s="6"/>
      <c r="G45" s="24">
        <f>ROUND(E45*F45,2)</f>
        <v>0</v>
      </c>
    </row>
    <row r="46" spans="1:7" x14ac:dyDescent="0.3">
      <c r="A46" s="1" t="s">
        <v>0</v>
      </c>
      <c r="B46" s="1" t="s">
        <v>71</v>
      </c>
      <c r="C46" s="7" t="s">
        <v>72</v>
      </c>
      <c r="D46" s="3"/>
      <c r="E46" s="4"/>
      <c r="F46" s="5"/>
      <c r="G46" s="5">
        <f>SUM(G47:G54)</f>
        <v>0</v>
      </c>
    </row>
    <row r="47" spans="1:7" x14ac:dyDescent="0.3">
      <c r="A47" s="15">
        <v>112</v>
      </c>
      <c r="B47" s="15" t="s">
        <v>73</v>
      </c>
      <c r="C47" s="29" t="s">
        <v>74</v>
      </c>
      <c r="D47" s="17" t="s">
        <v>5</v>
      </c>
      <c r="E47" s="18">
        <v>221.25</v>
      </c>
      <c r="F47" s="6"/>
      <c r="G47" s="24">
        <f>ROUND(E47*F47,2)</f>
        <v>0</v>
      </c>
    </row>
    <row r="48" spans="1:7" x14ac:dyDescent="0.3">
      <c r="A48" s="15"/>
      <c r="B48" s="15"/>
      <c r="C48" s="30" t="s">
        <v>75</v>
      </c>
      <c r="D48" s="31"/>
      <c r="E48" s="32">
        <v>221.25</v>
      </c>
      <c r="F48" s="24"/>
      <c r="G48" s="24"/>
    </row>
    <row r="49" spans="1:7" x14ac:dyDescent="0.3">
      <c r="A49" s="15">
        <v>113</v>
      </c>
      <c r="B49" s="15" t="s">
        <v>76</v>
      </c>
      <c r="C49" s="29" t="s">
        <v>77</v>
      </c>
      <c r="D49" s="17" t="s">
        <v>5</v>
      </c>
      <c r="E49" s="18">
        <v>225.67500000000001</v>
      </c>
      <c r="F49" s="6"/>
      <c r="G49" s="24">
        <f>ROUND(E49*F49,2)</f>
        <v>0</v>
      </c>
    </row>
    <row r="50" spans="1:7" x14ac:dyDescent="0.3">
      <c r="A50" s="15"/>
      <c r="B50" s="15"/>
      <c r="C50" s="30" t="s">
        <v>78</v>
      </c>
      <c r="D50" s="31"/>
      <c r="E50" s="32">
        <v>221.25</v>
      </c>
      <c r="F50" s="24"/>
      <c r="G50" s="24"/>
    </row>
    <row r="51" spans="1:7" x14ac:dyDescent="0.3">
      <c r="A51" s="15"/>
      <c r="B51" s="15"/>
      <c r="C51" s="33" t="s">
        <v>79</v>
      </c>
      <c r="D51" s="34"/>
      <c r="E51" s="35">
        <v>4.4249999999999998</v>
      </c>
      <c r="F51" s="24"/>
      <c r="G51" s="24"/>
    </row>
    <row r="52" spans="1:7" x14ac:dyDescent="0.3">
      <c r="A52" s="15">
        <v>114</v>
      </c>
      <c r="B52" s="15" t="s">
        <v>80</v>
      </c>
      <c r="C52" s="29" t="s">
        <v>81</v>
      </c>
      <c r="D52" s="17" t="s">
        <v>82</v>
      </c>
      <c r="E52" s="18">
        <v>27.29671875</v>
      </c>
      <c r="F52" s="6"/>
      <c r="G52" s="24">
        <f>ROUND(E52*F52,2)</f>
        <v>0</v>
      </c>
    </row>
    <row r="53" spans="1:7" x14ac:dyDescent="0.3">
      <c r="A53" s="15"/>
      <c r="B53" s="15"/>
      <c r="C53" s="30" t="s">
        <v>83</v>
      </c>
      <c r="D53" s="31"/>
      <c r="E53" s="32">
        <v>25.996874999999999</v>
      </c>
      <c r="F53" s="24"/>
      <c r="G53" s="24"/>
    </row>
    <row r="54" spans="1:7" x14ac:dyDescent="0.3">
      <c r="A54" s="15"/>
      <c r="B54" s="15"/>
      <c r="C54" s="33" t="s">
        <v>84</v>
      </c>
      <c r="D54" s="34"/>
      <c r="E54" s="35">
        <v>1.29984375</v>
      </c>
      <c r="F54" s="24"/>
      <c r="G54" s="24"/>
    </row>
    <row r="55" spans="1:7" x14ac:dyDescent="0.3">
      <c r="A55" s="1" t="s">
        <v>0</v>
      </c>
      <c r="B55" s="1" t="s">
        <v>85</v>
      </c>
      <c r="C55" s="2" t="s">
        <v>86</v>
      </c>
      <c r="D55" s="3"/>
      <c r="E55" s="4"/>
      <c r="F55" s="5"/>
      <c r="G55" s="5">
        <f>SUM(G56:G58)</f>
        <v>0</v>
      </c>
    </row>
    <row r="56" spans="1:7" x14ac:dyDescent="0.3">
      <c r="A56" s="15">
        <v>134</v>
      </c>
      <c r="B56" s="15" t="s">
        <v>87</v>
      </c>
      <c r="C56" s="16" t="s">
        <v>88</v>
      </c>
      <c r="D56" s="17" t="s">
        <v>5</v>
      </c>
      <c r="E56" s="18">
        <v>174.96</v>
      </c>
      <c r="F56" s="6"/>
      <c r="G56" s="24">
        <f>ROUND(E56*F56,2)</f>
        <v>0</v>
      </c>
    </row>
    <row r="57" spans="1:7" x14ac:dyDescent="0.3">
      <c r="A57" s="15"/>
      <c r="B57" s="15"/>
      <c r="C57" s="26" t="s">
        <v>89</v>
      </c>
      <c r="D57" s="27"/>
      <c r="E57" s="28">
        <v>157.56</v>
      </c>
      <c r="F57" s="24"/>
      <c r="G57" s="24"/>
    </row>
    <row r="58" spans="1:7" x14ac:dyDescent="0.3">
      <c r="A58" s="15"/>
      <c r="B58" s="15"/>
      <c r="C58" s="26" t="s">
        <v>90</v>
      </c>
      <c r="D58" s="27"/>
      <c r="E58" s="28">
        <v>17.399999999999999</v>
      </c>
      <c r="F58" s="24"/>
      <c r="G58" s="24"/>
    </row>
    <row r="59" spans="1:7" x14ac:dyDescent="0.3">
      <c r="A59" s="1" t="s">
        <v>0</v>
      </c>
      <c r="B59" s="1" t="s">
        <v>91</v>
      </c>
      <c r="C59" s="2" t="s">
        <v>92</v>
      </c>
      <c r="D59" s="3"/>
      <c r="E59" s="4"/>
      <c r="F59" s="5"/>
      <c r="G59" s="5">
        <f>SUM(G60:G83)</f>
        <v>0</v>
      </c>
    </row>
    <row r="60" spans="1:7" x14ac:dyDescent="0.3">
      <c r="A60" s="15">
        <v>135</v>
      </c>
      <c r="B60" s="15" t="s">
        <v>93</v>
      </c>
      <c r="C60" s="16" t="s">
        <v>94</v>
      </c>
      <c r="D60" s="17" t="s">
        <v>5</v>
      </c>
      <c r="E60" s="18">
        <v>190.005</v>
      </c>
      <c r="F60" s="6"/>
      <c r="G60" s="24">
        <f>ROUND(E60*F60,2)</f>
        <v>0</v>
      </c>
    </row>
    <row r="61" spans="1:7" x14ac:dyDescent="0.3">
      <c r="A61" s="15"/>
      <c r="B61" s="15"/>
      <c r="C61" s="26" t="s">
        <v>41</v>
      </c>
      <c r="D61" s="27"/>
      <c r="E61" s="28">
        <v>168.76</v>
      </c>
      <c r="F61" s="24"/>
      <c r="G61" s="24"/>
    </row>
    <row r="62" spans="1:7" x14ac:dyDescent="0.3">
      <c r="A62" s="15"/>
      <c r="B62" s="15"/>
      <c r="C62" s="26" t="s">
        <v>42</v>
      </c>
      <c r="D62" s="27"/>
      <c r="E62" s="28">
        <v>21.245000000000001</v>
      </c>
      <c r="F62" s="24"/>
      <c r="G62" s="24"/>
    </row>
    <row r="63" spans="1:7" x14ac:dyDescent="0.3">
      <c r="A63" s="15">
        <v>136</v>
      </c>
      <c r="B63" s="15" t="s">
        <v>95</v>
      </c>
      <c r="C63" s="16" t="s">
        <v>96</v>
      </c>
      <c r="D63" s="17" t="s">
        <v>32</v>
      </c>
      <c r="E63" s="18">
        <v>21.6</v>
      </c>
      <c r="F63" s="6"/>
      <c r="G63" s="24">
        <f>ROUND(E63*F63,2)</f>
        <v>0</v>
      </c>
    </row>
    <row r="64" spans="1:7" x14ac:dyDescent="0.3">
      <c r="A64" s="15">
        <v>137</v>
      </c>
      <c r="B64" s="15" t="s">
        <v>97</v>
      </c>
      <c r="C64" s="16" t="s">
        <v>98</v>
      </c>
      <c r="D64" s="17" t="s">
        <v>65</v>
      </c>
      <c r="E64" s="18">
        <v>2</v>
      </c>
      <c r="F64" s="6"/>
      <c r="G64" s="24">
        <f>ROUND(E64*F64,2)</f>
        <v>0</v>
      </c>
    </row>
    <row r="65" spans="1:7" x14ac:dyDescent="0.3">
      <c r="A65" s="15">
        <v>138</v>
      </c>
      <c r="B65" s="15" t="s">
        <v>99</v>
      </c>
      <c r="C65" s="16" t="s">
        <v>100</v>
      </c>
      <c r="D65" s="17" t="s">
        <v>32</v>
      </c>
      <c r="E65" s="18">
        <v>54.45</v>
      </c>
      <c r="F65" s="6"/>
      <c r="G65" s="24">
        <f>ROUND(E65*F65,2)</f>
        <v>0</v>
      </c>
    </row>
    <row r="66" spans="1:7" x14ac:dyDescent="0.3">
      <c r="A66" s="15"/>
      <c r="B66" s="15"/>
      <c r="C66" s="26" t="s">
        <v>101</v>
      </c>
      <c r="D66" s="27"/>
      <c r="E66" s="28">
        <v>15.6</v>
      </c>
      <c r="F66" s="24"/>
      <c r="G66" s="24"/>
    </row>
    <row r="67" spans="1:7" x14ac:dyDescent="0.3">
      <c r="A67" s="15"/>
      <c r="B67" s="15"/>
      <c r="C67" s="26" t="s">
        <v>102</v>
      </c>
      <c r="D67" s="27"/>
      <c r="E67" s="28">
        <v>38.85</v>
      </c>
      <c r="F67" s="24"/>
      <c r="G67" s="24"/>
    </row>
    <row r="68" spans="1:7" x14ac:dyDescent="0.3">
      <c r="A68" s="15">
        <v>139</v>
      </c>
      <c r="B68" s="15" t="s">
        <v>103</v>
      </c>
      <c r="C68" s="16" t="s">
        <v>104</v>
      </c>
      <c r="D68" s="17" t="s">
        <v>32</v>
      </c>
      <c r="E68" s="18">
        <v>5</v>
      </c>
      <c r="F68" s="6"/>
      <c r="G68" s="24">
        <f>ROUND(E68*F68,2)</f>
        <v>0</v>
      </c>
    </row>
    <row r="69" spans="1:7" x14ac:dyDescent="0.3">
      <c r="A69" s="15"/>
      <c r="B69" s="15"/>
      <c r="C69" s="26" t="s">
        <v>105</v>
      </c>
      <c r="D69" s="27"/>
      <c r="E69" s="28">
        <v>5</v>
      </c>
      <c r="F69" s="24"/>
      <c r="G69" s="24"/>
    </row>
    <row r="70" spans="1:7" x14ac:dyDescent="0.3">
      <c r="A70" s="15">
        <v>140</v>
      </c>
      <c r="B70" s="15" t="s">
        <v>106</v>
      </c>
      <c r="C70" s="16" t="s">
        <v>107</v>
      </c>
      <c r="D70" s="17" t="s">
        <v>32</v>
      </c>
      <c r="E70" s="18">
        <v>8</v>
      </c>
      <c r="F70" s="6"/>
      <c r="G70" s="24">
        <f>ROUND(E70*F70,2)</f>
        <v>0</v>
      </c>
    </row>
    <row r="71" spans="1:7" x14ac:dyDescent="0.3">
      <c r="A71" s="15"/>
      <c r="B71" s="15"/>
      <c r="C71" s="26" t="s">
        <v>108</v>
      </c>
      <c r="D71" s="27"/>
      <c r="E71" s="28">
        <v>8</v>
      </c>
      <c r="F71" s="24"/>
      <c r="G71" s="24"/>
    </row>
    <row r="72" spans="1:7" x14ac:dyDescent="0.3">
      <c r="A72" s="15">
        <v>141</v>
      </c>
      <c r="B72" s="15" t="s">
        <v>109</v>
      </c>
      <c r="C72" s="16" t="s">
        <v>110</v>
      </c>
      <c r="D72" s="17" t="s">
        <v>65</v>
      </c>
      <c r="E72" s="18">
        <v>6</v>
      </c>
      <c r="F72" s="6"/>
      <c r="G72" s="24">
        <f>ROUND(E72*F72,2)</f>
        <v>0</v>
      </c>
    </row>
    <row r="73" spans="1:7" x14ac:dyDescent="0.3">
      <c r="A73" s="15"/>
      <c r="B73" s="15"/>
      <c r="C73" s="26" t="s">
        <v>66</v>
      </c>
      <c r="D73" s="27"/>
      <c r="E73" s="28">
        <v>6</v>
      </c>
      <c r="F73" s="24"/>
      <c r="G73" s="24"/>
    </row>
    <row r="74" spans="1:7" x14ac:dyDescent="0.3">
      <c r="A74" s="15">
        <v>142</v>
      </c>
      <c r="B74" s="15" t="s">
        <v>111</v>
      </c>
      <c r="C74" s="16" t="s">
        <v>112</v>
      </c>
      <c r="D74" s="17" t="s">
        <v>32</v>
      </c>
      <c r="E74" s="18">
        <v>30</v>
      </c>
      <c r="F74" s="6"/>
      <c r="G74" s="24">
        <f>ROUND(E74*F74,2)</f>
        <v>0</v>
      </c>
    </row>
    <row r="75" spans="1:7" x14ac:dyDescent="0.3">
      <c r="A75" s="15"/>
      <c r="B75" s="15"/>
      <c r="C75" s="26" t="s">
        <v>113</v>
      </c>
      <c r="D75" s="27"/>
      <c r="E75" s="28">
        <v>30</v>
      </c>
      <c r="F75" s="24"/>
      <c r="G75" s="24"/>
    </row>
    <row r="76" spans="1:7" x14ac:dyDescent="0.3">
      <c r="A76" s="15">
        <v>143</v>
      </c>
      <c r="B76" s="15" t="s">
        <v>114</v>
      </c>
      <c r="C76" s="16" t="s">
        <v>115</v>
      </c>
      <c r="D76" s="17" t="s">
        <v>65</v>
      </c>
      <c r="E76" s="18">
        <v>2</v>
      </c>
      <c r="F76" s="6"/>
      <c r="G76" s="24">
        <f>ROUND(E76*F76,2)</f>
        <v>0</v>
      </c>
    </row>
    <row r="77" spans="1:7" x14ac:dyDescent="0.3">
      <c r="A77" s="15"/>
      <c r="B77" s="15"/>
      <c r="C77" s="26" t="s">
        <v>116</v>
      </c>
      <c r="D77" s="27"/>
      <c r="E77" s="28">
        <v>2</v>
      </c>
      <c r="F77" s="24"/>
      <c r="G77" s="24"/>
    </row>
    <row r="78" spans="1:7" x14ac:dyDescent="0.3">
      <c r="A78" s="15">
        <v>144</v>
      </c>
      <c r="B78" s="15" t="s">
        <v>117</v>
      </c>
      <c r="C78" s="16" t="s">
        <v>118</v>
      </c>
      <c r="D78" s="17" t="s">
        <v>32</v>
      </c>
      <c r="E78" s="18">
        <v>12.2</v>
      </c>
      <c r="F78" s="6"/>
      <c r="G78" s="24">
        <f>ROUND(E78*F78,2)</f>
        <v>0</v>
      </c>
    </row>
    <row r="79" spans="1:7" x14ac:dyDescent="0.3">
      <c r="A79" s="15"/>
      <c r="B79" s="15"/>
      <c r="C79" s="26" t="s">
        <v>119</v>
      </c>
      <c r="D79" s="27"/>
      <c r="E79" s="28">
        <v>12.2</v>
      </c>
      <c r="F79" s="24"/>
      <c r="G79" s="24"/>
    </row>
    <row r="80" spans="1:7" x14ac:dyDescent="0.3">
      <c r="A80" s="15">
        <v>145</v>
      </c>
      <c r="B80" s="15" t="s">
        <v>120</v>
      </c>
      <c r="C80" s="16" t="s">
        <v>121</v>
      </c>
      <c r="D80" s="17" t="s">
        <v>32</v>
      </c>
      <c r="E80" s="18">
        <v>30</v>
      </c>
      <c r="F80" s="6"/>
      <c r="G80" s="24">
        <f>ROUND(E80*F80,2)</f>
        <v>0</v>
      </c>
    </row>
    <row r="81" spans="1:7" x14ac:dyDescent="0.3">
      <c r="A81" s="15"/>
      <c r="B81" s="15"/>
      <c r="C81" s="26" t="s">
        <v>122</v>
      </c>
      <c r="D81" s="27"/>
      <c r="E81" s="28">
        <v>30</v>
      </c>
      <c r="F81" s="24"/>
      <c r="G81" s="24"/>
    </row>
    <row r="82" spans="1:7" x14ac:dyDescent="0.3">
      <c r="A82" s="15">
        <v>146</v>
      </c>
      <c r="B82" s="15" t="s">
        <v>123</v>
      </c>
      <c r="C82" s="16" t="s">
        <v>124</v>
      </c>
      <c r="D82" s="17" t="s">
        <v>32</v>
      </c>
      <c r="E82" s="18">
        <v>5</v>
      </c>
      <c r="F82" s="6"/>
      <c r="G82" s="24">
        <f>ROUND(E82*F82,2)</f>
        <v>0</v>
      </c>
    </row>
    <row r="83" spans="1:7" x14ac:dyDescent="0.3">
      <c r="A83" s="15"/>
      <c r="B83" s="15"/>
      <c r="C83" s="26" t="s">
        <v>125</v>
      </c>
      <c r="D83" s="27"/>
      <c r="E83" s="28">
        <v>5</v>
      </c>
      <c r="F83" s="24"/>
      <c r="G83" s="24"/>
    </row>
    <row r="84" spans="1:7" x14ac:dyDescent="0.3">
      <c r="A84" s="1" t="s">
        <v>0</v>
      </c>
      <c r="B84" s="1" t="s">
        <v>1</v>
      </c>
      <c r="C84" s="2" t="s">
        <v>2</v>
      </c>
      <c r="D84" s="3"/>
      <c r="E84" s="4"/>
      <c r="F84" s="5"/>
      <c r="G84" s="5">
        <f>SUM(G85:G111)</f>
        <v>0</v>
      </c>
    </row>
    <row r="85" spans="1:7" ht="20.399999999999999" x14ac:dyDescent="0.3">
      <c r="A85" s="15">
        <v>102</v>
      </c>
      <c r="B85" s="15" t="s">
        <v>126</v>
      </c>
      <c r="C85" s="16" t="s">
        <v>127</v>
      </c>
      <c r="D85" s="17" t="s">
        <v>5</v>
      </c>
      <c r="E85" s="18">
        <v>48.598059999999997</v>
      </c>
      <c r="F85" s="6"/>
      <c r="G85" s="24">
        <f>ROUND(E85*F85,2)</f>
        <v>0</v>
      </c>
    </row>
    <row r="86" spans="1:7" x14ac:dyDescent="0.3">
      <c r="A86" s="15"/>
      <c r="B86" s="15"/>
      <c r="C86" s="26" t="s">
        <v>128</v>
      </c>
      <c r="D86" s="27"/>
      <c r="E86" s="28"/>
      <c r="F86" s="24"/>
      <c r="G86" s="24"/>
    </row>
    <row r="87" spans="1:7" x14ac:dyDescent="0.3">
      <c r="A87" s="15"/>
      <c r="B87" s="15"/>
      <c r="C87" s="26" t="s">
        <v>129</v>
      </c>
      <c r="D87" s="27"/>
      <c r="E87" s="28">
        <v>49.72</v>
      </c>
      <c r="F87" s="24"/>
      <c r="G87" s="24"/>
    </row>
    <row r="88" spans="1:7" x14ac:dyDescent="0.3">
      <c r="A88" s="15"/>
      <c r="B88" s="15"/>
      <c r="C88" s="26" t="s">
        <v>130</v>
      </c>
      <c r="D88" s="27"/>
      <c r="E88" s="28">
        <v>-2.4926400000000002</v>
      </c>
      <c r="F88" s="24"/>
      <c r="G88" s="24"/>
    </row>
    <row r="89" spans="1:7" x14ac:dyDescent="0.3">
      <c r="A89" s="15"/>
      <c r="B89" s="15"/>
      <c r="C89" s="26" t="s">
        <v>131</v>
      </c>
      <c r="D89" s="27"/>
      <c r="E89" s="28">
        <v>1.3707</v>
      </c>
      <c r="F89" s="24"/>
      <c r="G89" s="24"/>
    </row>
    <row r="90" spans="1:7" ht="20.399999999999999" x14ac:dyDescent="0.3">
      <c r="A90" s="15">
        <v>103</v>
      </c>
      <c r="B90" s="15" t="s">
        <v>10</v>
      </c>
      <c r="C90" s="16" t="s">
        <v>132</v>
      </c>
      <c r="D90" s="17" t="s">
        <v>5</v>
      </c>
      <c r="E90" s="18">
        <v>19.860199999999999</v>
      </c>
      <c r="F90" s="6"/>
      <c r="G90" s="24">
        <f>ROUND(E90*F90,2)</f>
        <v>0</v>
      </c>
    </row>
    <row r="91" spans="1:7" x14ac:dyDescent="0.3">
      <c r="A91" s="15"/>
      <c r="B91" s="15"/>
      <c r="C91" s="26" t="s">
        <v>128</v>
      </c>
      <c r="D91" s="27"/>
      <c r="E91" s="28"/>
      <c r="F91" s="24"/>
      <c r="G91" s="24"/>
    </row>
    <row r="92" spans="1:7" x14ac:dyDescent="0.3">
      <c r="A92" s="15"/>
      <c r="B92" s="15"/>
      <c r="C92" s="26" t="s">
        <v>133</v>
      </c>
      <c r="D92" s="27"/>
      <c r="E92" s="28">
        <v>15.2798</v>
      </c>
      <c r="F92" s="24"/>
      <c r="G92" s="24"/>
    </row>
    <row r="93" spans="1:7" x14ac:dyDescent="0.3">
      <c r="A93" s="15"/>
      <c r="B93" s="15"/>
      <c r="C93" s="26" t="s">
        <v>134</v>
      </c>
      <c r="D93" s="27"/>
      <c r="E93" s="28">
        <v>4.5804</v>
      </c>
      <c r="F93" s="24"/>
      <c r="G93" s="24"/>
    </row>
    <row r="94" spans="1:7" x14ac:dyDescent="0.3">
      <c r="A94" s="15">
        <v>104</v>
      </c>
      <c r="B94" s="15" t="s">
        <v>135</v>
      </c>
      <c r="C94" s="16" t="s">
        <v>136</v>
      </c>
      <c r="D94" s="17" t="s">
        <v>137</v>
      </c>
      <c r="E94" s="18">
        <v>31.355343999999999</v>
      </c>
      <c r="F94" s="6"/>
      <c r="G94" s="24">
        <f>ROUND(E94*F94,2)</f>
        <v>0</v>
      </c>
    </row>
    <row r="95" spans="1:7" x14ac:dyDescent="0.3">
      <c r="A95" s="15"/>
      <c r="B95" s="15"/>
      <c r="C95" s="26" t="s">
        <v>138</v>
      </c>
      <c r="D95" s="27"/>
      <c r="E95" s="28">
        <v>31.355343999999999</v>
      </c>
      <c r="F95" s="24"/>
      <c r="G95" s="24"/>
    </row>
    <row r="96" spans="1:7" ht="20.399999999999999" x14ac:dyDescent="0.3">
      <c r="A96" s="15">
        <v>105</v>
      </c>
      <c r="B96" s="15" t="s">
        <v>139</v>
      </c>
      <c r="C96" s="16" t="s">
        <v>140</v>
      </c>
      <c r="D96" s="17" t="s">
        <v>5</v>
      </c>
      <c r="E96" s="18">
        <v>48.598059999999997</v>
      </c>
      <c r="F96" s="6"/>
      <c r="G96" s="24">
        <f>ROUND(E96*F96,2)</f>
        <v>0</v>
      </c>
    </row>
    <row r="97" spans="1:7" ht="20.399999999999999" x14ac:dyDescent="0.3">
      <c r="A97" s="15">
        <v>106</v>
      </c>
      <c r="B97" s="15" t="s">
        <v>141</v>
      </c>
      <c r="C97" s="16" t="s">
        <v>142</v>
      </c>
      <c r="D97" s="17" t="s">
        <v>5</v>
      </c>
      <c r="E97" s="18">
        <v>19.860199999999999</v>
      </c>
      <c r="F97" s="6"/>
      <c r="G97" s="24">
        <f>ROUND(E97*F97,2)</f>
        <v>0</v>
      </c>
    </row>
    <row r="98" spans="1:7" x14ac:dyDescent="0.3">
      <c r="A98" s="15">
        <v>107</v>
      </c>
      <c r="B98" s="15" t="s">
        <v>143</v>
      </c>
      <c r="C98" s="16" t="s">
        <v>144</v>
      </c>
      <c r="D98" s="17" t="s">
        <v>5</v>
      </c>
      <c r="E98" s="18">
        <v>78.726999000000006</v>
      </c>
      <c r="F98" s="6"/>
      <c r="G98" s="24">
        <f>ROUND(E98*F98,2)</f>
        <v>0</v>
      </c>
    </row>
    <row r="99" spans="1:7" x14ac:dyDescent="0.3">
      <c r="A99" s="15"/>
      <c r="B99" s="15"/>
      <c r="C99" s="26" t="s">
        <v>145</v>
      </c>
      <c r="D99" s="27"/>
      <c r="E99" s="28">
        <v>78.726999000000006</v>
      </c>
      <c r="F99" s="24"/>
      <c r="G99" s="24"/>
    </row>
    <row r="100" spans="1:7" x14ac:dyDescent="0.3">
      <c r="A100" s="15">
        <v>108</v>
      </c>
      <c r="B100" s="15" t="s">
        <v>146</v>
      </c>
      <c r="C100" s="16" t="s">
        <v>147</v>
      </c>
      <c r="D100" s="17" t="s">
        <v>5</v>
      </c>
      <c r="E100" s="18">
        <v>4.37</v>
      </c>
      <c r="F100" s="6"/>
      <c r="G100" s="24">
        <f>ROUND(E100*F100,2)</f>
        <v>0</v>
      </c>
    </row>
    <row r="101" spans="1:7" x14ac:dyDescent="0.3">
      <c r="A101" s="15"/>
      <c r="B101" s="15"/>
      <c r="C101" s="26" t="s">
        <v>128</v>
      </c>
      <c r="D101" s="27"/>
      <c r="E101" s="28"/>
      <c r="F101" s="24"/>
      <c r="G101" s="24"/>
    </row>
    <row r="102" spans="1:7" x14ac:dyDescent="0.3">
      <c r="A102" s="15"/>
      <c r="B102" s="15"/>
      <c r="C102" s="26" t="s">
        <v>148</v>
      </c>
      <c r="D102" s="27"/>
      <c r="E102" s="28">
        <v>2.33</v>
      </c>
      <c r="F102" s="24"/>
      <c r="G102" s="24"/>
    </row>
    <row r="103" spans="1:7" x14ac:dyDescent="0.3">
      <c r="A103" s="15"/>
      <c r="B103" s="15"/>
      <c r="C103" s="26" t="s">
        <v>149</v>
      </c>
      <c r="D103" s="27"/>
      <c r="E103" s="28">
        <v>2.04</v>
      </c>
      <c r="F103" s="24"/>
      <c r="G103" s="24"/>
    </row>
    <row r="104" spans="1:7" x14ac:dyDescent="0.3">
      <c r="A104" s="15">
        <v>109</v>
      </c>
      <c r="B104" s="15" t="s">
        <v>150</v>
      </c>
      <c r="C104" s="16" t="s">
        <v>151</v>
      </c>
      <c r="D104" s="17" t="s">
        <v>5</v>
      </c>
      <c r="E104" s="18">
        <v>4.37</v>
      </c>
      <c r="F104" s="6"/>
      <c r="G104" s="24">
        <f>ROUND(E104*F104,2)</f>
        <v>0</v>
      </c>
    </row>
    <row r="105" spans="1:7" x14ac:dyDescent="0.3">
      <c r="A105" s="15">
        <v>110</v>
      </c>
      <c r="B105" s="15" t="s">
        <v>152</v>
      </c>
      <c r="C105" s="16" t="s">
        <v>153</v>
      </c>
      <c r="D105" s="17" t="s">
        <v>32</v>
      </c>
      <c r="E105" s="18">
        <v>6.7999999999999989</v>
      </c>
      <c r="F105" s="6"/>
      <c r="G105" s="24">
        <f>ROUND(E105*F105,2)</f>
        <v>0</v>
      </c>
    </row>
    <row r="106" spans="1:7" x14ac:dyDescent="0.3">
      <c r="A106" s="15"/>
      <c r="B106" s="15"/>
      <c r="C106" s="26" t="s">
        <v>128</v>
      </c>
      <c r="D106" s="27"/>
      <c r="E106" s="28"/>
      <c r="F106" s="24"/>
      <c r="G106" s="24"/>
    </row>
    <row r="107" spans="1:7" x14ac:dyDescent="0.3">
      <c r="A107" s="15"/>
      <c r="B107" s="15"/>
      <c r="C107" s="26" t="s">
        <v>154</v>
      </c>
      <c r="D107" s="27"/>
      <c r="E107" s="28">
        <v>6.8</v>
      </c>
      <c r="F107" s="24"/>
      <c r="G107" s="24"/>
    </row>
    <row r="108" spans="1:7" x14ac:dyDescent="0.3">
      <c r="A108" s="15">
        <v>111</v>
      </c>
      <c r="B108" s="15" t="s">
        <v>155</v>
      </c>
      <c r="C108" s="16" t="s">
        <v>156</v>
      </c>
      <c r="D108" s="17" t="s">
        <v>65</v>
      </c>
      <c r="E108" s="18">
        <v>8</v>
      </c>
      <c r="F108" s="6"/>
      <c r="G108" s="24">
        <f>ROUND(E108*F108,2)</f>
        <v>0</v>
      </c>
    </row>
    <row r="109" spans="1:7" x14ac:dyDescent="0.3">
      <c r="A109" s="15"/>
      <c r="B109" s="15"/>
      <c r="C109" s="26" t="s">
        <v>128</v>
      </c>
      <c r="D109" s="27"/>
      <c r="E109" s="28"/>
      <c r="F109" s="24"/>
      <c r="G109" s="24"/>
    </row>
    <row r="110" spans="1:7" x14ac:dyDescent="0.3">
      <c r="A110" s="15"/>
      <c r="B110" s="15"/>
      <c r="C110" s="26" t="s">
        <v>157</v>
      </c>
      <c r="D110" s="27"/>
      <c r="E110" s="28">
        <v>8</v>
      </c>
      <c r="F110" s="24"/>
      <c r="G110" s="24"/>
    </row>
    <row r="111" spans="1:7" x14ac:dyDescent="0.3">
      <c r="A111" s="15">
        <v>112</v>
      </c>
      <c r="B111" s="15" t="s">
        <v>158</v>
      </c>
      <c r="C111" s="16" t="s">
        <v>159</v>
      </c>
      <c r="D111" s="17" t="s">
        <v>160</v>
      </c>
      <c r="E111" s="18">
        <v>0.443</v>
      </c>
      <c r="F111" s="6"/>
      <c r="G111" s="24">
        <f>ROUND(E111*F111,2)</f>
        <v>0</v>
      </c>
    </row>
    <row r="112" spans="1:7" x14ac:dyDescent="0.3">
      <c r="A112" s="1" t="s">
        <v>0</v>
      </c>
      <c r="B112" s="1" t="s">
        <v>85</v>
      </c>
      <c r="C112" s="2" t="s">
        <v>86</v>
      </c>
      <c r="D112" s="3"/>
      <c r="E112" s="4"/>
      <c r="F112" s="5"/>
      <c r="G112" s="5">
        <f>SUM(G113:G118)</f>
        <v>0</v>
      </c>
    </row>
    <row r="113" spans="1:7" x14ac:dyDescent="0.3">
      <c r="A113" s="15">
        <v>168</v>
      </c>
      <c r="B113" s="15" t="s">
        <v>161</v>
      </c>
      <c r="C113" s="16" t="s">
        <v>162</v>
      </c>
      <c r="D113" s="17" t="s">
        <v>5</v>
      </c>
      <c r="E113" s="18">
        <v>1.47</v>
      </c>
      <c r="F113" s="6"/>
      <c r="G113" s="24">
        <f>ROUND(E113*F113,2)</f>
        <v>0</v>
      </c>
    </row>
    <row r="114" spans="1:7" x14ac:dyDescent="0.3">
      <c r="A114" s="15"/>
      <c r="B114" s="15"/>
      <c r="C114" s="26" t="s">
        <v>128</v>
      </c>
      <c r="D114" s="27"/>
      <c r="E114" s="28"/>
      <c r="F114" s="24"/>
      <c r="G114" s="24"/>
    </row>
    <row r="115" spans="1:7" x14ac:dyDescent="0.3">
      <c r="A115" s="15"/>
      <c r="B115" s="15"/>
      <c r="C115" s="26" t="s">
        <v>163</v>
      </c>
      <c r="D115" s="27"/>
      <c r="E115" s="28">
        <v>1.47</v>
      </c>
      <c r="F115" s="24"/>
      <c r="G115" s="24"/>
    </row>
    <row r="116" spans="1:7" x14ac:dyDescent="0.3">
      <c r="A116" s="15">
        <v>169</v>
      </c>
      <c r="B116" s="15" t="s">
        <v>164</v>
      </c>
      <c r="C116" s="16" t="s">
        <v>165</v>
      </c>
      <c r="D116" s="17" t="s">
        <v>5</v>
      </c>
      <c r="E116" s="18">
        <v>1.617</v>
      </c>
      <c r="F116" s="6"/>
      <c r="G116" s="24">
        <f>ROUND(E116*F116,2)</f>
        <v>0</v>
      </c>
    </row>
    <row r="117" spans="1:7" x14ac:dyDescent="0.3">
      <c r="A117" s="15"/>
      <c r="B117" s="15"/>
      <c r="C117" s="26" t="s">
        <v>166</v>
      </c>
      <c r="D117" s="27"/>
      <c r="E117" s="28">
        <v>1.617</v>
      </c>
      <c r="F117" s="24"/>
      <c r="G117" s="24"/>
    </row>
    <row r="118" spans="1:7" x14ac:dyDescent="0.3">
      <c r="A118" s="15">
        <v>170</v>
      </c>
      <c r="B118" s="15" t="s">
        <v>167</v>
      </c>
      <c r="C118" s="16" t="s">
        <v>168</v>
      </c>
      <c r="D118" s="17" t="s">
        <v>5</v>
      </c>
      <c r="E118" s="18">
        <v>1.47</v>
      </c>
      <c r="F118" s="6"/>
      <c r="G118" s="24">
        <f>ROUND(E118*F118,2)</f>
        <v>0</v>
      </c>
    </row>
    <row r="119" spans="1:7" x14ac:dyDescent="0.3">
      <c r="A119" s="1" t="s">
        <v>0</v>
      </c>
      <c r="B119" s="1" t="s">
        <v>91</v>
      </c>
      <c r="C119" s="2" t="s">
        <v>92</v>
      </c>
      <c r="D119" s="3"/>
      <c r="E119" s="4"/>
      <c r="F119" s="5"/>
      <c r="G119" s="5">
        <f>SUM(G120:G131)</f>
        <v>0</v>
      </c>
    </row>
    <row r="120" spans="1:7" x14ac:dyDescent="0.3">
      <c r="A120" s="11">
        <v>172</v>
      </c>
      <c r="B120" s="11" t="s">
        <v>169</v>
      </c>
      <c r="C120" s="12" t="s">
        <v>170</v>
      </c>
      <c r="D120" s="13" t="s">
        <v>32</v>
      </c>
      <c r="E120" s="14">
        <v>3</v>
      </c>
      <c r="F120" s="8"/>
      <c r="G120" s="23">
        <f t="shared" ref="G120:G131" si="0">ROUND(E120*F120,2)</f>
        <v>0</v>
      </c>
    </row>
    <row r="121" spans="1:7" x14ac:dyDescent="0.3">
      <c r="A121" s="15">
        <v>173</v>
      </c>
      <c r="B121" s="15" t="s">
        <v>171</v>
      </c>
      <c r="C121" s="16" t="s">
        <v>172</v>
      </c>
      <c r="D121" s="17" t="s">
        <v>65</v>
      </c>
      <c r="E121" s="18">
        <v>1</v>
      </c>
      <c r="F121" s="6"/>
      <c r="G121" s="24">
        <f t="shared" si="0"/>
        <v>0</v>
      </c>
    </row>
    <row r="122" spans="1:7" x14ac:dyDescent="0.3">
      <c r="A122" s="15">
        <v>174</v>
      </c>
      <c r="B122" s="15" t="s">
        <v>173</v>
      </c>
      <c r="C122" s="16" t="s">
        <v>174</v>
      </c>
      <c r="D122" s="17" t="s">
        <v>32</v>
      </c>
      <c r="E122" s="18">
        <v>2</v>
      </c>
      <c r="F122" s="6"/>
      <c r="G122" s="24">
        <f t="shared" si="0"/>
        <v>0</v>
      </c>
    </row>
    <row r="123" spans="1:7" x14ac:dyDescent="0.3">
      <c r="A123" s="15">
        <v>175</v>
      </c>
      <c r="B123" s="15" t="s">
        <v>175</v>
      </c>
      <c r="C123" s="16" t="s">
        <v>176</v>
      </c>
      <c r="D123" s="17" t="s">
        <v>32</v>
      </c>
      <c r="E123" s="18">
        <v>3</v>
      </c>
      <c r="F123" s="6"/>
      <c r="G123" s="24">
        <f t="shared" si="0"/>
        <v>0</v>
      </c>
    </row>
    <row r="124" spans="1:7" x14ac:dyDescent="0.3">
      <c r="A124" s="15">
        <v>176</v>
      </c>
      <c r="B124" s="15" t="s">
        <v>177</v>
      </c>
      <c r="C124" s="16" t="s">
        <v>178</v>
      </c>
      <c r="D124" s="17" t="s">
        <v>32</v>
      </c>
      <c r="E124" s="18">
        <v>5.62</v>
      </c>
      <c r="F124" s="6"/>
      <c r="G124" s="24">
        <f t="shared" si="0"/>
        <v>0</v>
      </c>
    </row>
    <row r="125" spans="1:7" x14ac:dyDescent="0.3">
      <c r="A125" s="15">
        <v>177</v>
      </c>
      <c r="B125" s="15" t="s">
        <v>179</v>
      </c>
      <c r="C125" s="16" t="s">
        <v>180</v>
      </c>
      <c r="D125" s="17" t="s">
        <v>32</v>
      </c>
      <c r="E125" s="18">
        <v>5.62</v>
      </c>
      <c r="F125" s="6"/>
      <c r="G125" s="24">
        <f t="shared" si="0"/>
        <v>0</v>
      </c>
    </row>
    <row r="126" spans="1:7" x14ac:dyDescent="0.3">
      <c r="A126" s="15">
        <v>178</v>
      </c>
      <c r="B126" s="15" t="s">
        <v>181</v>
      </c>
      <c r="C126" s="16" t="s">
        <v>182</v>
      </c>
      <c r="D126" s="17" t="s">
        <v>32</v>
      </c>
      <c r="E126" s="18">
        <v>6.2919999999999998</v>
      </c>
      <c r="F126" s="6"/>
      <c r="G126" s="24">
        <f t="shared" si="0"/>
        <v>0</v>
      </c>
    </row>
    <row r="127" spans="1:7" x14ac:dyDescent="0.3">
      <c r="A127" s="15">
        <v>179</v>
      </c>
      <c r="B127" s="15" t="s">
        <v>183</v>
      </c>
      <c r="C127" s="16" t="s">
        <v>184</v>
      </c>
      <c r="D127" s="17" t="s">
        <v>32</v>
      </c>
      <c r="E127" s="18">
        <v>2.8</v>
      </c>
      <c r="F127" s="6"/>
      <c r="G127" s="24">
        <f t="shared" si="0"/>
        <v>0</v>
      </c>
    </row>
    <row r="128" spans="1:7" x14ac:dyDescent="0.3">
      <c r="A128" s="15">
        <v>180</v>
      </c>
      <c r="B128" s="15" t="s">
        <v>185</v>
      </c>
      <c r="C128" s="16" t="s">
        <v>186</v>
      </c>
      <c r="D128" s="17" t="s">
        <v>32</v>
      </c>
      <c r="E128" s="18">
        <v>3</v>
      </c>
      <c r="F128" s="6"/>
      <c r="G128" s="24">
        <f t="shared" si="0"/>
        <v>0</v>
      </c>
    </row>
    <row r="129" spans="1:7" x14ac:dyDescent="0.3">
      <c r="A129" s="15">
        <v>181</v>
      </c>
      <c r="B129" s="15" t="s">
        <v>187</v>
      </c>
      <c r="C129" s="16" t="s">
        <v>188</v>
      </c>
      <c r="D129" s="17" t="s">
        <v>32</v>
      </c>
      <c r="E129" s="18">
        <v>0.7</v>
      </c>
      <c r="F129" s="6"/>
      <c r="G129" s="24">
        <f t="shared" si="0"/>
        <v>0</v>
      </c>
    </row>
    <row r="130" spans="1:7" x14ac:dyDescent="0.3">
      <c r="A130" s="15">
        <v>182</v>
      </c>
      <c r="B130" s="15" t="s">
        <v>189</v>
      </c>
      <c r="C130" s="16" t="s">
        <v>190</v>
      </c>
      <c r="D130" s="17" t="s">
        <v>32</v>
      </c>
      <c r="E130" s="18">
        <v>1.2</v>
      </c>
      <c r="F130" s="6"/>
      <c r="G130" s="24">
        <f t="shared" si="0"/>
        <v>0</v>
      </c>
    </row>
    <row r="131" spans="1:7" x14ac:dyDescent="0.3">
      <c r="A131" s="19">
        <v>183</v>
      </c>
      <c r="B131" s="19" t="s">
        <v>191</v>
      </c>
      <c r="C131" s="20" t="s">
        <v>192</v>
      </c>
      <c r="D131" s="21" t="s">
        <v>32</v>
      </c>
      <c r="E131" s="22">
        <v>1.3</v>
      </c>
      <c r="F131" s="9"/>
      <c r="G131" s="25">
        <f t="shared" si="0"/>
        <v>0</v>
      </c>
    </row>
    <row r="134" spans="1:7" x14ac:dyDescent="0.3">
      <c r="G134" s="10">
        <f>G119+G112+G84+G59+G55+G46+G24+G1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Miroslav Cejnar</cp:lastModifiedBy>
  <dcterms:created xsi:type="dcterms:W3CDTF">2015-06-05T18:19:34Z</dcterms:created>
  <dcterms:modified xsi:type="dcterms:W3CDTF">2024-04-26T10:52:58Z</dcterms:modified>
</cp:coreProperties>
</file>