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6"/>
  <workbookPr/>
  <bookViews>
    <workbookView xWindow="28680" yWindow="0" windowWidth="29040" windowHeight="17640" firstSheet="1" activeTab="1"/>
  </bookViews>
  <sheets>
    <sheet name="Krycí list" sheetId="1" r:id="rId1"/>
    <sheet name="Mobiliář DS" sheetId="2" r:id="rId2"/>
  </sheet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2" i="1"/>
  <c r="G24" s="1"/>
  <c r="G23" s="1"/>
</calcChain>
</file>

<file path=xl/sharedStrings.xml><?xml version="1.0" encoding="utf-8"?>
<sst xmlns="http://schemas.openxmlformats.org/spreadsheetml/2006/main" count="116" uniqueCount="91">
  <si>
    <t>SOUPIS PRACÍ A DODÁVEK A SLUŽEB vč. VÝKAZU VÝMĚR</t>
  </si>
  <si>
    <t>VYBAVENÍ INTERIÉRU DĚTSKÉ SKUPINY DS3 - VEVERKY</t>
  </si>
  <si>
    <t>dne 3. 11. 2023</t>
  </si>
  <si>
    <t>Akce:</t>
  </si>
  <si>
    <t>Místo stavby:</t>
  </si>
  <si>
    <t>Investor:</t>
  </si>
  <si>
    <t>Mobiliář DS</t>
  </si>
  <si>
    <t>CENA CELKEM BEZ DPH</t>
  </si>
  <si>
    <t>DPH 21 %</t>
  </si>
  <si>
    <t>CENA CELKEM VČETNĚ DPH</t>
  </si>
  <si>
    <t>Označení místnosti</t>
  </si>
  <si>
    <t>Označení položky</t>
  </si>
  <si>
    <t>Název položky</t>
  </si>
  <si>
    <t>Popis / minimální technické parametry</t>
  </si>
  <si>
    <t>Rozměry (v x š x h)</t>
  </si>
  <si>
    <t>Množství</t>
  </si>
  <si>
    <t>Cena/ks bez DPH</t>
  </si>
  <si>
    <t>Celková cena bez DPH</t>
  </si>
  <si>
    <t>Sazba DPH v %</t>
  </si>
  <si>
    <t>Celková cena s DPH</t>
  </si>
  <si>
    <t>DS.3.01</t>
  </si>
  <si>
    <t>INT.02a</t>
  </si>
  <si>
    <t>Šatnička s lavicí, dvojmodul</t>
  </si>
  <si>
    <t>Šatnička s lavicí a uzavíratelnými skříňkami. Materiál LTD tl. 18 mm, všechny hrany olepeny ABS hranou tl. 2 mm. Dveře LTD tl. 18 mm s hranou ABS tl. 2 mm. Dveře jsou opatřeny zapuštěnou ergonomickou úchytkou o rozměru 160x50x18 mm, úchytka je plná a zakrývá otvor po frézování, aby nedošlo ke zranění prstů při manipulaci s dvířky. Výběr ze 6 barev. Bezpečnostní panty bez viditelných šroubů včetně tlumičů pro pomalé dovírání dveří. Šatnička má v horní části skříňku s dveřmi, s policí z LTD tl. 18 mm, opatřenou hranou ABS tl. 2 mm. Součástí skříňky je dvojháček na zavěšení oděvu v každém oddílu, lavice ve výšce 350 mm a hloubce 250 mm, police na obuv. Možnost výběru barevného provedení alespoň ze čtyř základních typů dekorů/barev. Cena vč. dopravy a instalace.</t>
  </si>
  <si>
    <t>1500x605x550 mm</t>
  </si>
  <si>
    <t>INT.02b</t>
  </si>
  <si>
    <t>Šatnička s lavicí, trojmodul</t>
  </si>
  <si>
    <t>1500x900x550 mm</t>
  </si>
  <si>
    <t>DS.3.04</t>
  </si>
  <si>
    <t>INT.04a</t>
  </si>
  <si>
    <t>Stůl kancelářský</t>
  </si>
  <si>
    <t>Stůl se samonosnou rámovou podnoží z ocelových profilů min. 40 x 40 mm bez viditelných konstrukčních spojů. Boční díly podnože jsou tvořeny nohami a příčnými profily svařenými do tvaru "U". Boční díly jsou vzájemně spojeny podélnými profily. Tyto podélné profily jsou od vnější hrany bočních dílů odsazeny o 120 mm a s bočními díly jsou spojeny skrytě pomocí pevnostních šroubů. Nohy stolu jsou opatřeny rektifikačními šrouby s plastovou patkou pro vyrovnání nerovnosti podlah. Ocelová konstrukce stolu je povrchově upravena vysoce kvalitní epoxy-polyesterovou barvou, vypalovanou při teplotě 200 °C. Stolová deska LTD tl. 18 mm, opatřena ABS hranou min. tl. 2 mm. Možnost výběru barevného provedení alespoň ze čtyř základních typů dekorů/barev. Cena vč. dopravy a instalace.</t>
  </si>
  <si>
    <t>750x1400x800 mm</t>
  </si>
  <si>
    <t>DS.3.02</t>
  </si>
  <si>
    <t>INT.04b</t>
  </si>
  <si>
    <t>DS.3.02, DS.3.04</t>
  </si>
  <si>
    <t>INT.05</t>
  </si>
  <si>
    <t>Židle kancelářská</t>
  </si>
  <si>
    <t>Kancelářská židle na kolečkách se síťovinou na opěráku a čalouněným sedákem. Synchronní mechanismus s možností posuvu sedáku. Synchro mechaniku je možno uzamknout v jedné z pěti poloh. Výškově nastavitelné područky s měkkou dotykovou plochou, výškové nastavení sedáku plynovým pístem. Moderní plastová báze v černém provedení. Barva bude upřesně zadavatelem. Možnost výběru min. z 6 barev. Cena vč. dopravy a instalace.</t>
  </si>
  <si>
    <t>výška sedáku 450-580 mm</t>
  </si>
  <si>
    <t>INT.06</t>
  </si>
  <si>
    <t>rozměr desky 1200x800 mm</t>
  </si>
  <si>
    <t>INT.07</t>
  </si>
  <si>
    <t>Židle dětská</t>
  </si>
  <si>
    <t>vel. 1, 2, 3, 4, 5</t>
  </si>
  <si>
    <t>DS.3.03</t>
  </si>
  <si>
    <t>Skříň otevřená</t>
  </si>
  <si>
    <t>INT.09</t>
  </si>
  <si>
    <t>Skříň na matrace</t>
  </si>
  <si>
    <t>Korpus skříně vč. zad a polic bude z LTD tl. 18 mm, korpus lepený, všechny hrany olepeny ABS hranou tl. 2 mm, vyjma bočních hran půdy a dna, zde hrana tl. 0,8 mm. Půda naložená na boky skříně. Dveře skříně z LTD tl. 18 mm, hrana ABS 2 mm. Dveře jsou opatřeny zapuštěnou ergonomickou úchytkou o rozměru 160x50x18 mm, úchytka je plná a zakrývá otvor po frézování, aby nedošlo ke zranění prstů při manipulaci s dvířky. Dveře jsou v horní a dolní části opatřeny větracími mřížkami. Vnitřní prostor skříně rozdělen na 2 části. V horní části umístěny svislé zarážky z LTD 18 mm pro svislé uložení 6 ks matrací. Zarážky zabezpečují odstup matrací a umožňují tak jejich větrání. Spodní část skříně s otevřenými boxy pro uložení 6 souprav lůžkovin. Dno skříně opatřeno rektifikacemi. Možnost výběru barevného provedení alespoň ze čtyř základních typů dekorů/barev. Cena vč. dopravy a instalace.</t>
  </si>
  <si>
    <t>2205x678x670 mm</t>
  </si>
  <si>
    <t>INT.11a</t>
  </si>
  <si>
    <t>Skříň kombinovaná</t>
  </si>
  <si>
    <t>735x1049x480 mm</t>
  </si>
  <si>
    <t>INT.11b</t>
  </si>
  <si>
    <t>Skříň se 4 zásuvkami</t>
  </si>
  <si>
    <t>INT.11c</t>
  </si>
  <si>
    <t>735x900x480 mm</t>
  </si>
  <si>
    <t>INT.12a</t>
  </si>
  <si>
    <t>735x800x480 mm</t>
  </si>
  <si>
    <t>INT.12b</t>
  </si>
  <si>
    <t>Skříň s dveřmi</t>
  </si>
  <si>
    <t>INT.12c</t>
  </si>
  <si>
    <t>735x706x480 mm</t>
  </si>
  <si>
    <t>INT.13a</t>
  </si>
  <si>
    <t>1803x800x600 mm</t>
  </si>
  <si>
    <t>INT.13b</t>
  </si>
  <si>
    <t>1803x600x600 mm</t>
  </si>
  <si>
    <t>INT.13c</t>
  </si>
  <si>
    <t>Skříň šatní</t>
  </si>
  <si>
    <t>DS.1.2.3.4.01</t>
  </si>
  <si>
    <t>INT.15</t>
  </si>
  <si>
    <t>Regál</t>
  </si>
  <si>
    <t>Lakovaná ocelová konstrukce i police ve světle šedé barvě. Nosnost police min. 145 kg. Regál bude mít 6 polic. Cena vč. dopravy a instalace.</t>
  </si>
  <si>
    <t>2000x1000x600 mm</t>
  </si>
  <si>
    <t>INT.17</t>
  </si>
  <si>
    <t>Matrace dětská</t>
  </si>
  <si>
    <t>70x1300x600 mm</t>
  </si>
  <si>
    <t>CELKOVÁ CENA V KČ</t>
  </si>
  <si>
    <t>Skříň žákovská se 4 zásuvkami. Korpus skříně vč. zad a polic bude vyroben z LTD tl. 18 mm, korpus lepený, všechny hrany olepeny ABS hranou tl. 2 mm, vyjma bočních hran půdy a dna, zde plastová hrana tl. 0,8 mm. Půda je naložená na boky skříně. Čela zásuvek LTD tl. 18 mm, opatřeny zapuštěnou plastovou ergonomickou úchytkou. Korpus zásuvky je vyrobený z LTD tl 18 mm s kovovými bočnicemi. Zásuvky jsou opatřeny tichým dotahem. Úchytka je plná a zakrývá celý otvor po frézování, aby nedošlo ke zranění prstů při manipulaci s dvířky. Rozměr úchytky min 160 x 50 x 18 mm (výběr barev min. z 5 odstínů). Dno skříně opatřeno rektifikacemi pro vyrovnání nerovnosti podlahy. Možnost výběru barevného provedení alespoň ze čtyř základních typů dekorů/barev. Cena vč. dopravy a instalace.</t>
  </si>
  <si>
    <t>Stůl dětský obdélníkový</t>
  </si>
  <si>
    <t>Stůl je vyroben frézováním z březové překližky tl. 15 mm. Nohy stolu tl. 30 mm jsou z důvodu vyšší pevnosti zdvojeny. Stolová deska je přelakována vrchní vrstvou laku, která zvyšuje mechanickou odolnost. Všechny hrany jsou z důvodu bezpečnosti zaoblené frézováním a broušením. Stolová deska tl. 15 mm se zaoblenými rohy R 65 mm. Nohy s luby jsou slepeny na čep a dlab. Stolová deska je k podnoži přivrutována pomocí plastových upevňovacích elementů. Nohy mají zespodu nalepeny filcové kluzáky. Stůl je v rozměrech dle normy ČSN EN 1729-1,  ve velikostech 1, 2, 3, 4 a 5 dle výběru zadavatele. Cena vč. dopravy a instalace.</t>
  </si>
  <si>
    <t>Židle je vyrobena frézováním z březové překližky tl. 15 mm pro výšku 1 až 3; z březové překližky tl. 18 mm pro výšku 4 a 5. Povrchová úprava je lakováním transparentním polyuretanovým lakem. Opěradlo židle jsou potištěna inkoustovou barvou s UV vytvrzením s dětským motivem. Tisk je prováděn na první vrstvu základního laku. Poté jsou potištěné desky přelakovány vrchní vrstvou laku, která zvyšuje mechanickou odolnost. Hrany židle jsou z důvodu bezpečnosti zaoblené frézováním a broušením. Jednotlivé díly židlí jsou slepeny na pero a drážku. Zespodu nohou jsou přilepeny filcové kluzáky. V opěradle je zhotovenvý řez tvaru úsměvu, který dodává židlím unikátní vzhled a usnadňuje manipulaci se židlí. Židle je v rozměrech dle normy ČSN EN 1729-1, ve velikostech 1, 2, 3, 4 a 5 dle výběru zadavatele (velikost bude odpovídat zvolené výšce stolu). Cena vč. dopravy a instalace.</t>
  </si>
  <si>
    <t>Korpus skříně vč. zad a polic bude z LTD min. tl. 18 mm, korpus lepený, všechny hrany olepeny ABS hranou min. tl. 2 mm, vyjma bočních hran půdy a dna, zde plastová hrana tl. 0,8mm. Půda naložená na boky skříně. Korpus lepený na kolíkové spoje. Police musí být výškově stavitelné, podpěry polic zabraňující jejich vysunutí. Skříňka je rozdělena příčkou z LTD na tři části - dva sloupce jsou opatřeny dveřmi z LTD tl. 18 mm se zafrézovanou plastovou úchytkou, která je osazena v dveřním křídle. Úchytka je plná a zakrývá celý otvor po frézování, aby nedošlo ke zranění prstů při manipulaci s dvířky. Rozměr úchytky min 160 x 50 x 18 mm (výběr barev min. z 5 odstínů), střední sloupec je vybaven 2 policemi.  Dno skříně opatřeno rektifikacemi pro vyrovnání nerovnosti podlah. Možnost výběru barevného provedení alespoň ze čtyř základních typů dekorů/barev. Cena vč. dopravy a instalace.</t>
  </si>
  <si>
    <t>Skříň žákovská s dveřmi výšky 3OH. Korpus skříně vč. zad a polic bude vyroben z LTD  tl. 18 mm, korpus lepený, všechny hrany olepeny ABS hranou tl. 2 mm, vyjma bočních hran půdy a dna, zde plastová hrana tl. 0,8 mm. Půda je naložená na boky skříně. Korpus lepený na kolíkové spoje. Police musí být výškově stavitelná, podpěry polic zabraňující jejich vysunutí. Posuvné dveře LTD tl. 18 mm, opatřeny zapuštěnou plastovou ergonomickou úchytkou, která je osazena v dveřním křídle. Úchytka je plná a zakrývá celý otvor po frézování, aby nedošlo ke zranění prstů při manipulaci s dvířky. Rozměr úchytky min 160 x 50 x 18 mm (výběr barev min. z 5 odstínů). Skříň je rozdělena příčkou na 2 části, kdy na pravé straně je skříň s dveřmi a na straně levé otevřená část s policemi výšky 3OH. Dno skříně opatřeno rektifikacemi pro vyrovnání nerovnosti podlah. Možnost výběru barevného provedení alespoň ze čtyř základních typů dekorů/barev. Cena vč. dopravy a instalace.</t>
  </si>
  <si>
    <t>Skříň otevřená. Korpus skříně vč. zad a polic je vyroben z LTD  tl. 18 mm, všechny hrany olepeny ABS hranou tl. 2 mm, vyjma bočních hran půdy a dna, zde plastová hrana tl. 0,8 mm. Dno a půda jsou naložené na boky skříně. 1 x výškově nastavitelná police. Bezpečnostní podpěrky polic zabraňující jejich vysunutí. Korpus lepený na kolíkové spoje. Dno skříně je opatřeno rektifikacemi pro vyrovnání nerovnosti podlahy. Možnost výběru barevného provedení alespoň ze čtyř základních typů dekorů/barev. Cena vč. dopravy a instalace.</t>
  </si>
  <si>
    <t>Skříň žákovská s dveřmi (výšky 2OH). Korpus skříně vč. zad a polic bude vyroben z LTD  tl. 18 mm, korpus lepený, všechny hrany olepeny ABS hranou tl. 2 mm, vyjma bočních hran půdy a dna, zde plastová hrana tl. 0,8 mm. Půda je naložená na boky skříně. Police musí být výškově stavitelné, podpěry polic zabraňující jejich vysunutí. Korpus lepený na kolíkové spoje. Bezpečnostní panty bez viditelných šroubů včetně tlumičů pro pomalé dovírání dveří. Dveře LTD tl. 18 mm, opatřeny zapuštěnou plastovou ergonomickou úchytkou, která je osazena v dveřním křídle. Úchytka je plná a zakrývá celý otvor po frézování, aby nedošlo ke zranění prstů při manipulaci s dvířky. Rozměr úchytky min 160 x 50 x 18 mm (výběr barev min. z 5 odstínů). Dno skříně opatřeno rektifikacemi pro vyrovnání nerovnosti podlahy. Možnost výběru barevného provedení alespoň ze čtyř základních typů dekorů/barev. Cena vč. dopravy a instalace.</t>
  </si>
  <si>
    <t>Skříň otevřená. Korpus skříně vč. zad a polic je vyroben z LTD  tl. 18 mm, všechny hrany olepeny ABS hranou tl. 2 mm, vyjma bočních hran půdy a dna, zde plastová hrana tl. 0,8 mm. Dno a půda jsou naložené na boky skříně. 4 x výškově nastavitelná police. Bezpečnostní podpěrky polic zabraňující jejich vysunutí. Korpus lepený na kolíkové spoje. Dno skříně je opatřeno rektifikacemi pro vyrovnání nerovnosti podlahy. Možnost výběru barevného provedení alespoň ze čtyř základních typů dekorů/barev. Cena vč. dopravy a instalace.</t>
  </si>
  <si>
    <t>Skříň kombinovaná s dveřmi (výšky 5OH). Korpus skříně vč. zad a polic bude vyroben z LTD  tl. 18 mm, korpus lepený, všechny hrany olepeny ABS hranou tl. 2 mm, vyjma bočních hran půdy a dna, zde plastová hrana tl. 0,8 mm. Půda je naložená na boky skříně. Součástí skříně je místo pro vestavnou ledničku a 2x police, podpěry polic zabraňující jejich vysunutí. Korpus lepený na kolíkové spoje. Bezpečnostní panty bez viditelných šroubů včetně tlumičů pro pomalé dovírání dveří. Dveře LTD tl. 18 mm, opatřeny zapuštěnou plastovou ergonomickou úchytkou, která je osazena v dveřním křídle. Úchytka je plná a zakrývá celý otvor po frézování, aby nedošlo ke zranění prstů při manipulaci s dvířky. Rozměr úchytky min 160 x 50 x 18 mm (výběr barev min. z 5 odstínů). Dno skříně opatřeno rektifikacemi pro vyrovnání nerovnosti podlahy. Možnost výběru barevného provedení alespoň ze čtyř základních typů dekorů/barev. Cena vč. dopravy a instalace.</t>
  </si>
  <si>
    <t>Skříň šatní s dveřmi (výšky 5OH). Korpus skříně vč. zad a polic bude vyroben z LTD  tl. 18 mm, korpus lepený, všechny hrany olepeny ABS hranou tl. 2 mm, vyjma bočních hran půdy a dna, zde plastová hrana tl. 0,8 mm. Půda je naložená na boky skříně. Jedna pevná police v horní části skříně, výsuv na zavěšení ramínek. Korpus lepený na kolíkové spoje. Bezpečnostní panty bez viditelných šroubů včetně tlumičů pro pomalé dovírání dveří. Dveře LTD tl. 18 mm, opatřeny zapuštěnou plastovou ergonomickou úchytkou, která je osazena v dveřním křídle. Úchytka je plná a zakrývá celý otvor po frézování, aby nedošlo ke zranění prstů při manipulaci s dvířky. Rozměr úchytky min 160 x 50 x 18 mm (výběr barev min. z 5 odstínů). Dno skříně opatřeno rektifikacemi pro vyrovnání nerovnosti podlahy. Možnost výběru barevného provedení alespoň ze čtyř základních typů dekorů/barev. Cena vč. dopravy a instalace.</t>
  </si>
  <si>
    <t>Matrace molitanová, snímatelní bavlněný potah na zip. Možnost výběru barevného provedení alespoň ze čtyř barev. Cena vč. dopravy a instalace.</t>
  </si>
</sst>
</file>

<file path=xl/styles.xml><?xml version="1.0" encoding="utf-8"?>
<styleSheet xmlns="http://schemas.openxmlformats.org/spreadsheetml/2006/main">
  <numFmts count="2">
    <numFmt numFmtId="164" formatCode="0.0"/>
    <numFmt numFmtId="165" formatCode="#,##0.00\ &quot;Kč&quot;"/>
  </numFmts>
  <fonts count="8">
    <font>
      <sz val="11"/>
      <color theme="1"/>
      <name val="Calibri"/>
      <family val="2"/>
      <charset val="238"/>
      <scheme val="minor"/>
    </font>
    <font>
      <b/>
      <sz val="11"/>
      <color theme="1"/>
      <name val="Calibri"/>
      <family val="2"/>
      <charset val="238"/>
      <scheme val="minor"/>
    </font>
    <font>
      <sz val="11"/>
      <color rgb="FF000000"/>
      <name val="Calibri"/>
      <family val="2"/>
      <charset val="238"/>
      <scheme val="minor"/>
    </font>
    <font>
      <sz val="11"/>
      <color theme="1"/>
      <name val="Calibri"/>
      <family val="2"/>
      <scheme val="minor"/>
    </font>
    <font>
      <sz val="11"/>
      <color rgb="FF000000"/>
      <name val="Calibri"/>
      <family val="2"/>
      <charset val="238"/>
    </font>
    <font>
      <u/>
      <sz val="11"/>
      <color theme="10"/>
      <name val="Calibri"/>
      <family val="2"/>
      <charset val="238"/>
      <scheme val="minor"/>
    </font>
    <font>
      <sz val="11"/>
      <color theme="1"/>
      <name val="Calibri"/>
      <family val="2"/>
      <charset val="238"/>
      <scheme val="minor"/>
    </font>
    <font>
      <sz val="11"/>
      <color rgb="FFFF0000"/>
      <name val="Calibri"/>
      <family val="2"/>
      <charset val="238"/>
      <scheme val="minor"/>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style="thin">
        <color rgb="FF000000"/>
      </right>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rgb="FF000000"/>
      </bottom>
      <diagonal/>
    </border>
  </borders>
  <cellStyleXfs count="3">
    <xf numFmtId="0" fontId="0" fillId="0" borderId="0"/>
    <xf numFmtId="0" fontId="3" fillId="0" borderId="0"/>
    <xf numFmtId="0" fontId="5" fillId="0" borderId="0" applyNumberFormat="0" applyFill="0" applyBorder="0" applyAlignment="0" applyProtection="0"/>
  </cellStyleXfs>
  <cellXfs count="84">
    <xf numFmtId="0" fontId="0" fillId="0" borderId="0" xfId="0"/>
    <xf numFmtId="0" fontId="0" fillId="0" borderId="0" xfId="0" applyAlignment="1">
      <alignment horizontal="center" vertical="center" wrapText="1"/>
    </xf>
    <xf numFmtId="0" fontId="1" fillId="0" borderId="0" xfId="0" applyFont="1"/>
    <xf numFmtId="0" fontId="0" fillId="0" borderId="1" xfId="0" applyBorder="1" applyAlignment="1">
      <alignment horizontal="center" vertical="center" wrapText="1"/>
    </xf>
    <xf numFmtId="0" fontId="0" fillId="0" borderId="0" xfId="0" applyAlignment="1">
      <alignment vertical="center" wrapText="1"/>
    </xf>
    <xf numFmtId="1" fontId="0" fillId="0" borderId="1" xfId="0" applyNumberFormat="1" applyBorder="1" applyAlignment="1">
      <alignment horizontal="center" vertical="center" wrapText="1"/>
    </xf>
    <xf numFmtId="164" fontId="0" fillId="0" borderId="0" xfId="0" applyNumberFormat="1" applyAlignment="1">
      <alignment horizontal="center" vertical="center" wrapText="1"/>
    </xf>
    <xf numFmtId="0" fontId="0" fillId="0" borderId="1" xfId="0" applyBorder="1" applyAlignment="1">
      <alignment vertical="center" wrapText="1"/>
    </xf>
    <xf numFmtId="4" fontId="0" fillId="0" borderId="1" xfId="0" applyNumberFormat="1" applyBorder="1" applyAlignment="1">
      <alignment horizontal="center" vertical="center" wrapText="1"/>
    </xf>
    <xf numFmtId="4" fontId="0" fillId="0" borderId="0" xfId="0" applyNumberFormat="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wrapText="1"/>
    </xf>
    <xf numFmtId="4" fontId="1" fillId="0" borderId="3" xfId="0" applyNumberFormat="1" applyFont="1" applyBorder="1" applyAlignment="1">
      <alignment horizontal="center" vertical="center"/>
    </xf>
    <xf numFmtId="4" fontId="1" fillId="0" borderId="4" xfId="0" applyNumberFormat="1" applyFont="1" applyBorder="1" applyAlignment="1">
      <alignment horizontal="center" vertical="center"/>
    </xf>
    <xf numFmtId="0" fontId="0" fillId="0" borderId="5" xfId="0" applyBorder="1" applyAlignment="1">
      <alignment vertical="center" wrapText="1"/>
    </xf>
    <xf numFmtId="4" fontId="0" fillId="0" borderId="5" xfId="0" applyNumberFormat="1" applyBorder="1" applyAlignment="1">
      <alignment horizontal="center" vertical="center" wrapText="1"/>
    </xf>
    <xf numFmtId="0" fontId="0" fillId="0" borderId="11" xfId="0" applyBorder="1" applyAlignment="1">
      <alignment horizontal="center" vertical="center" wrapText="1"/>
    </xf>
    <xf numFmtId="0" fontId="0" fillId="0" borderId="10" xfId="0" applyBorder="1" applyAlignment="1">
      <alignment horizontal="center" vertical="center"/>
    </xf>
    <xf numFmtId="0" fontId="0" fillId="0" borderId="10" xfId="0" applyBorder="1" applyAlignment="1">
      <alignment horizontal="left" vertical="center" wrapText="1"/>
    </xf>
    <xf numFmtId="0" fontId="2" fillId="0" borderId="1" xfId="0" applyFont="1" applyBorder="1" applyAlignment="1">
      <alignment vertical="center" wrapText="1"/>
    </xf>
    <xf numFmtId="0" fontId="2" fillId="0" borderId="5" xfId="0" applyFont="1" applyBorder="1" applyAlignment="1">
      <alignment vertical="center" wrapText="1"/>
    </xf>
    <xf numFmtId="1" fontId="0" fillId="0" borderId="14" xfId="0" applyNumberFormat="1" applyBorder="1" applyAlignment="1">
      <alignment horizontal="center" vertical="center" wrapText="1"/>
    </xf>
    <xf numFmtId="0" fontId="1" fillId="0" borderId="0" xfId="0" applyFont="1" applyAlignment="1">
      <alignment horizontal="left" vertical="center"/>
    </xf>
    <xf numFmtId="165" fontId="1" fillId="0" borderId="0" xfId="0" applyNumberFormat="1" applyFont="1" applyAlignment="1">
      <alignment vertical="center"/>
    </xf>
    <xf numFmtId="4" fontId="0" fillId="2" borderId="1" xfId="0" applyNumberFormat="1" applyFill="1" applyBorder="1" applyAlignment="1">
      <alignment horizontal="center" vertical="center" wrapText="1"/>
    </xf>
    <xf numFmtId="49" fontId="0" fillId="0" borderId="1" xfId="0" applyNumberFormat="1" applyBorder="1" applyAlignment="1">
      <alignment horizontal="center" vertical="center" wrapText="1"/>
    </xf>
    <xf numFmtId="49" fontId="0" fillId="0" borderId="2" xfId="0" applyNumberFormat="1" applyBorder="1" applyAlignment="1">
      <alignment horizontal="center" vertical="center" wrapText="1"/>
    </xf>
    <xf numFmtId="49" fontId="0" fillId="0" borderId="5" xfId="0" applyNumberFormat="1" applyBorder="1" applyAlignment="1">
      <alignment horizontal="center" vertical="center" wrapText="1"/>
    </xf>
    <xf numFmtId="4" fontId="0" fillId="0" borderId="2" xfId="0" applyNumberFormat="1" applyBorder="1" applyAlignment="1">
      <alignment horizontal="center" vertical="center" wrapText="1"/>
    </xf>
    <xf numFmtId="0" fontId="2" fillId="0" borderId="5" xfId="0" applyFont="1" applyBorder="1" applyAlignment="1">
      <alignment horizontal="center" vertical="center" wrapText="1"/>
    </xf>
    <xf numFmtId="4" fontId="2" fillId="0" borderId="5" xfId="0" applyNumberFormat="1" applyFont="1" applyBorder="1" applyAlignment="1">
      <alignment horizontal="center" vertical="center" wrapText="1"/>
    </xf>
    <xf numFmtId="2" fontId="2" fillId="0" borderId="5" xfId="0" applyNumberFormat="1" applyFont="1" applyBorder="1" applyAlignment="1">
      <alignment horizontal="center" vertical="center" wrapText="1"/>
    </xf>
    <xf numFmtId="49" fontId="0" fillId="2" borderId="5" xfId="0" applyNumberFormat="1" applyFill="1" applyBorder="1" applyAlignment="1">
      <alignment horizontal="center" vertical="center" wrapText="1"/>
    </xf>
    <xf numFmtId="0" fontId="1" fillId="0" borderId="0" xfId="0" applyFont="1" applyAlignment="1">
      <alignment horizontal="center" vertical="center"/>
    </xf>
    <xf numFmtId="3" fontId="0" fillId="0" borderId="2" xfId="0" applyNumberFormat="1" applyBorder="1" applyAlignment="1">
      <alignment horizontal="center" vertical="center" wrapText="1"/>
    </xf>
    <xf numFmtId="1" fontId="0" fillId="0" borderId="5" xfId="0" applyNumberFormat="1" applyBorder="1" applyAlignment="1">
      <alignment horizontal="center" vertical="center" wrapText="1"/>
    </xf>
    <xf numFmtId="49" fontId="0" fillId="0" borderId="0" xfId="0" applyNumberFormat="1" applyAlignment="1">
      <alignment horizontal="center" vertical="center" wrapText="1"/>
    </xf>
    <xf numFmtId="4" fontId="0" fillId="0" borderId="15" xfId="0" applyNumberFormat="1" applyBorder="1" applyAlignment="1">
      <alignment horizontal="center" vertical="center" wrapText="1"/>
    </xf>
    <xf numFmtId="1" fontId="0" fillId="0" borderId="0" xfId="0" applyNumberFormat="1" applyAlignment="1">
      <alignment horizontal="center" vertical="center" wrapText="1"/>
    </xf>
    <xf numFmtId="4" fontId="2" fillId="0" borderId="1" xfId="0" applyNumberFormat="1" applyFont="1" applyBorder="1" applyAlignment="1">
      <alignment horizontal="center" vertical="center" wrapText="1"/>
    </xf>
    <xf numFmtId="0" fontId="0" fillId="0" borderId="0" xfId="0" applyAlignment="1">
      <alignment vertical="center"/>
    </xf>
    <xf numFmtId="0" fontId="0" fillId="0" borderId="0" xfId="0" applyAlignment="1">
      <alignment horizontal="left" vertical="center"/>
    </xf>
    <xf numFmtId="0" fontId="0" fillId="0" borderId="0" xfId="0" applyAlignment="1">
      <alignment horizontal="center"/>
    </xf>
    <xf numFmtId="165" fontId="1" fillId="0" borderId="16" xfId="0" applyNumberFormat="1" applyFont="1" applyBorder="1" applyAlignment="1">
      <alignment horizontal="center" vertical="center"/>
    </xf>
    <xf numFmtId="0" fontId="1" fillId="0" borderId="21" xfId="0" applyFont="1" applyBorder="1" applyAlignment="1">
      <alignment horizontal="center" vertical="center" wrapText="1"/>
    </xf>
    <xf numFmtId="0" fontId="1" fillId="0" borderId="3" xfId="0" applyFont="1" applyBorder="1" applyAlignment="1">
      <alignment horizontal="center" vertical="center" wrapText="1"/>
    </xf>
    <xf numFmtId="164" fontId="1" fillId="0" borderId="3" xfId="0" applyNumberFormat="1" applyFont="1" applyBorder="1" applyAlignment="1">
      <alignment horizontal="center" vertical="center" wrapText="1"/>
    </xf>
    <xf numFmtId="4" fontId="1" fillId="0" borderId="3" xfId="0" applyNumberFormat="1" applyFont="1" applyBorder="1" applyAlignment="1">
      <alignment horizontal="center" vertical="center" wrapText="1"/>
    </xf>
    <xf numFmtId="4" fontId="1" fillId="0" borderId="4" xfId="0" applyNumberFormat="1" applyFont="1" applyBorder="1" applyAlignment="1">
      <alignment horizontal="center" vertical="center" wrapText="1"/>
    </xf>
    <xf numFmtId="0" fontId="0" fillId="0" borderId="1" xfId="0" applyBorder="1" applyAlignment="1">
      <alignment horizontal="left" vertical="center" wrapText="1"/>
    </xf>
    <xf numFmtId="49" fontId="0" fillId="0" borderId="12" xfId="0" applyNumberForma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1" fontId="0" fillId="0" borderId="6" xfId="0" applyNumberFormat="1" applyBorder="1" applyAlignment="1">
      <alignment horizontal="center" vertical="center" wrapText="1"/>
    </xf>
    <xf numFmtId="0" fontId="4" fillId="0" borderId="5" xfId="0" applyFont="1" applyBorder="1" applyAlignment="1">
      <alignment horizontal="center" vertical="center"/>
    </xf>
    <xf numFmtId="49" fontId="6" fillId="0" borderId="5" xfId="1" applyNumberFormat="1" applyFont="1" applyBorder="1" applyAlignment="1">
      <alignment horizontal="center" vertical="center" wrapText="1"/>
    </xf>
    <xf numFmtId="49" fontId="0" fillId="0" borderId="22" xfId="0" applyNumberFormat="1" applyBorder="1" applyAlignment="1">
      <alignment horizontal="center" vertical="center" wrapText="1"/>
    </xf>
    <xf numFmtId="0" fontId="0" fillId="0" borderId="22" xfId="0" applyBorder="1" applyAlignment="1">
      <alignment horizontal="center" vertical="center" wrapText="1"/>
    </xf>
    <xf numFmtId="1" fontId="0" fillId="0" borderId="22" xfId="0" applyNumberFormat="1" applyBorder="1" applyAlignment="1">
      <alignment horizontal="center" vertical="center" wrapText="1"/>
    </xf>
    <xf numFmtId="4" fontId="0" fillId="0" borderId="22" xfId="0" applyNumberFormat="1" applyBorder="1" applyAlignment="1">
      <alignment horizontal="center" vertical="center" wrapText="1"/>
    </xf>
    <xf numFmtId="49" fontId="1" fillId="0" borderId="3" xfId="0" applyNumberFormat="1" applyFont="1" applyBorder="1" applyAlignment="1">
      <alignment horizontal="center" vertical="center" wrapText="1"/>
    </xf>
    <xf numFmtId="49" fontId="0" fillId="0" borderId="10" xfId="0" applyNumberFormat="1" applyBorder="1" applyAlignment="1">
      <alignment horizontal="center" vertical="center"/>
    </xf>
    <xf numFmtId="0" fontId="7" fillId="0" borderId="0" xfId="0" applyFont="1" applyAlignment="1">
      <alignment vertical="center" wrapText="1"/>
    </xf>
    <xf numFmtId="0" fontId="0" fillId="0" borderId="2" xfId="0" applyBorder="1" applyAlignment="1">
      <alignment horizontal="left" vertical="top" wrapText="1"/>
    </xf>
    <xf numFmtId="0" fontId="0" fillId="0" borderId="22" xfId="0" applyBorder="1" applyAlignment="1">
      <alignment vertical="center" wrapText="1"/>
    </xf>
    <xf numFmtId="0" fontId="2" fillId="0" borderId="0" xfId="0" applyFont="1" applyAlignment="1">
      <alignment vertical="center" wrapText="1"/>
    </xf>
    <xf numFmtId="49" fontId="0" fillId="2" borderId="1" xfId="0" applyNumberFormat="1" applyFill="1" applyBorder="1" applyAlignment="1">
      <alignment horizontal="center" vertical="center" wrapText="1"/>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17" xfId="0" applyFont="1" applyBorder="1" applyAlignment="1">
      <alignment horizontal="left"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17" xfId="0" applyFont="1" applyBorder="1" applyAlignment="1">
      <alignment horizontal="center" vertical="center"/>
    </xf>
    <xf numFmtId="0" fontId="1"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left"/>
    </xf>
    <xf numFmtId="0" fontId="0" fillId="0" borderId="0" xfId="0" applyAlignment="1">
      <alignment horizontal="center" vertical="center"/>
    </xf>
    <xf numFmtId="0" fontId="1" fillId="0" borderId="20" xfId="0" applyFont="1" applyBorder="1" applyAlignment="1">
      <alignment horizontal="left" vertical="center"/>
    </xf>
    <xf numFmtId="0" fontId="1" fillId="0" borderId="18" xfId="0" applyFont="1" applyBorder="1" applyAlignment="1">
      <alignment horizontal="left" vertical="center"/>
    </xf>
    <xf numFmtId="0" fontId="1" fillId="0" borderId="19" xfId="0" applyFont="1" applyBorder="1" applyAlignment="1">
      <alignment horizontal="lef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cellXfs>
  <cellStyles count="3">
    <cellStyle name="Hyperlink" xfId="2"/>
    <cellStyle name="Normal 2" xfId="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24"/>
  <sheetViews>
    <sheetView topLeftCell="A11" workbookViewId="0">
      <selection activeCell="G22" sqref="G22"/>
    </sheetView>
  </sheetViews>
  <sheetFormatPr defaultRowHeight="15"/>
  <cols>
    <col min="1" max="1" width="18.42578125" customWidth="1"/>
    <col min="2" max="3" width="18.28515625" customWidth="1"/>
    <col min="4" max="5" width="18.42578125" customWidth="1"/>
    <col min="6" max="6" width="18.140625" customWidth="1"/>
    <col min="7" max="7" width="22.7109375" customWidth="1"/>
    <col min="8" max="8" width="18.5703125" customWidth="1"/>
  </cols>
  <sheetData>
    <row r="1" spans="1:8">
      <c r="A1" s="2"/>
    </row>
    <row r="3" spans="1:8">
      <c r="A3" s="74" t="s">
        <v>0</v>
      </c>
      <c r="B3" s="74"/>
      <c r="C3" s="74"/>
      <c r="D3" s="74"/>
      <c r="E3" s="74"/>
      <c r="F3" s="74"/>
      <c r="G3" s="74"/>
      <c r="H3" s="74"/>
    </row>
    <row r="4" spans="1:8">
      <c r="A4" s="74" t="s">
        <v>1</v>
      </c>
      <c r="B4" s="74"/>
      <c r="C4" s="74"/>
      <c r="D4" s="74"/>
      <c r="E4" s="74"/>
      <c r="F4" s="74"/>
      <c r="G4" s="74"/>
      <c r="H4" s="74"/>
    </row>
    <row r="5" spans="1:8">
      <c r="A5" s="74"/>
      <c r="B5" s="74"/>
      <c r="C5" s="74"/>
      <c r="D5" s="74"/>
      <c r="E5" s="74"/>
      <c r="F5" s="74"/>
      <c r="G5" s="74"/>
      <c r="H5" s="74"/>
    </row>
    <row r="8" spans="1:8">
      <c r="A8" s="77" t="s">
        <v>2</v>
      </c>
      <c r="B8" s="77"/>
      <c r="C8" s="77"/>
      <c r="D8" s="77"/>
      <c r="E8" s="77"/>
      <c r="F8" s="77"/>
      <c r="G8" s="77"/>
      <c r="H8" s="77"/>
    </row>
    <row r="10" spans="1:8">
      <c r="E10" s="10"/>
    </row>
    <row r="12" spans="1:8">
      <c r="B12" s="42" t="s">
        <v>3</v>
      </c>
      <c r="C12" s="75"/>
      <c r="D12" s="75"/>
      <c r="E12" s="75"/>
      <c r="F12" s="75"/>
      <c r="G12" s="75"/>
    </row>
    <row r="13" spans="1:8">
      <c r="B13" s="42"/>
      <c r="C13" s="43"/>
      <c r="D13" s="43"/>
      <c r="E13" s="43"/>
      <c r="F13" s="43"/>
      <c r="G13" s="43"/>
    </row>
    <row r="14" spans="1:8">
      <c r="B14" t="s">
        <v>4</v>
      </c>
      <c r="C14" s="76"/>
      <c r="D14" s="76"/>
      <c r="E14" s="76"/>
      <c r="F14" s="76"/>
      <c r="G14" s="76"/>
    </row>
    <row r="16" spans="1:8">
      <c r="B16" s="41" t="s">
        <v>5</v>
      </c>
      <c r="C16" s="75"/>
      <c r="D16" s="75"/>
      <c r="E16" s="75"/>
      <c r="F16" s="75"/>
      <c r="G16" s="75"/>
    </row>
    <row r="19" spans="1:8" ht="15.75" thickBot="1"/>
    <row r="20" spans="1:8" ht="15.75" thickBot="1">
      <c r="A20" s="34"/>
      <c r="B20" s="71" t="s">
        <v>6</v>
      </c>
      <c r="C20" s="72"/>
      <c r="D20" s="72"/>
      <c r="E20" s="72"/>
      <c r="F20" s="72"/>
      <c r="G20" s="73"/>
      <c r="H20" s="34"/>
    </row>
    <row r="21" spans="1:8" ht="15.75" thickBot="1">
      <c r="C21" s="23"/>
      <c r="D21" s="23"/>
      <c r="E21" s="23"/>
      <c r="F21" s="23"/>
      <c r="G21" s="24"/>
    </row>
    <row r="22" spans="1:8" ht="15.75" thickBot="1">
      <c r="B22" s="68" t="s">
        <v>7</v>
      </c>
      <c r="C22" s="69"/>
      <c r="D22" s="69"/>
      <c r="E22" s="69"/>
      <c r="F22" s="70"/>
      <c r="G22" s="44">
        <f>'Mobiliář DS'!$H$25</f>
        <v>0</v>
      </c>
    </row>
    <row r="23" spans="1:8" ht="15.75" thickBot="1">
      <c r="B23" s="78" t="s">
        <v>8</v>
      </c>
      <c r="C23" s="79"/>
      <c r="D23" s="79"/>
      <c r="E23" s="79"/>
      <c r="F23" s="80"/>
      <c r="G23" s="44">
        <f>G24-G22</f>
        <v>0</v>
      </c>
    </row>
    <row r="24" spans="1:8" ht="15.75" thickBot="1">
      <c r="B24" s="68" t="s">
        <v>9</v>
      </c>
      <c r="C24" s="69"/>
      <c r="D24" s="69"/>
      <c r="E24" s="69"/>
      <c r="F24" s="70"/>
      <c r="G24" s="44">
        <f>G22*1.21</f>
        <v>0</v>
      </c>
    </row>
  </sheetData>
  <mergeCells count="11">
    <mergeCell ref="B24:F24"/>
    <mergeCell ref="B20:G20"/>
    <mergeCell ref="A3:H3"/>
    <mergeCell ref="A4:H4"/>
    <mergeCell ref="A5:H5"/>
    <mergeCell ref="C12:G12"/>
    <mergeCell ref="C14:G14"/>
    <mergeCell ref="C16:G16"/>
    <mergeCell ref="A8:H8"/>
    <mergeCell ref="B22:F22"/>
    <mergeCell ref="B23:F2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3:K25"/>
  <sheetViews>
    <sheetView tabSelected="1" zoomScale="90" zoomScaleNormal="90" workbookViewId="0">
      <selection activeCell="M21" sqref="M21"/>
    </sheetView>
  </sheetViews>
  <sheetFormatPr defaultColWidth="9.140625" defaultRowHeight="15"/>
  <cols>
    <col min="1" max="1" width="12.7109375" style="1" customWidth="1"/>
    <col min="2" max="2" width="18.140625" style="37" customWidth="1"/>
    <col min="3" max="3" width="29.7109375" style="1" customWidth="1"/>
    <col min="4" max="4" width="82.28515625" style="4" customWidth="1"/>
    <col min="5" max="5" width="19" style="1" customWidth="1"/>
    <col min="6" max="6" width="13.85546875" style="6" customWidth="1"/>
    <col min="7" max="7" width="18.42578125" style="9" customWidth="1"/>
    <col min="8" max="8" width="18.28515625" style="9" customWidth="1"/>
    <col min="9" max="9" width="9.7109375" style="9" customWidth="1"/>
    <col min="10" max="10" width="18.42578125" style="9" customWidth="1"/>
    <col min="11" max="16384" width="9.140625" style="4"/>
  </cols>
  <sheetData>
    <row r="3" spans="1:11" ht="15.75" thickBot="1"/>
    <row r="4" spans="1:11" ht="30.75" thickBot="1">
      <c r="A4" s="45" t="s">
        <v>10</v>
      </c>
      <c r="B4" s="61" t="s">
        <v>11</v>
      </c>
      <c r="C4" s="46" t="s">
        <v>12</v>
      </c>
      <c r="D4" s="46" t="s">
        <v>13</v>
      </c>
      <c r="E4" s="46" t="s">
        <v>14</v>
      </c>
      <c r="F4" s="47" t="s">
        <v>15</v>
      </c>
      <c r="G4" s="48" t="s">
        <v>16</v>
      </c>
      <c r="H4" s="48" t="s">
        <v>17</v>
      </c>
      <c r="I4" s="48" t="s">
        <v>18</v>
      </c>
      <c r="J4" s="49" t="s">
        <v>19</v>
      </c>
    </row>
    <row r="5" spans="1:11" ht="135.75" customHeight="1">
      <c r="A5" s="57" t="s">
        <v>20</v>
      </c>
      <c r="B5" s="57" t="s">
        <v>21</v>
      </c>
      <c r="C5" s="58" t="s">
        <v>22</v>
      </c>
      <c r="D5" s="65" t="s">
        <v>23</v>
      </c>
      <c r="E5" s="58" t="s">
        <v>24</v>
      </c>
      <c r="F5" s="59">
        <v>1</v>
      </c>
      <c r="G5" s="60"/>
      <c r="H5" s="60"/>
      <c r="I5" s="60"/>
      <c r="J5" s="60"/>
    </row>
    <row r="6" spans="1:11" ht="136.5" customHeight="1">
      <c r="A6" s="27" t="s">
        <v>20</v>
      </c>
      <c r="B6" s="27" t="s">
        <v>25</v>
      </c>
      <c r="C6" s="12" t="s">
        <v>26</v>
      </c>
      <c r="D6" s="64" t="s">
        <v>23</v>
      </c>
      <c r="E6" s="12" t="s">
        <v>27</v>
      </c>
      <c r="F6" s="35">
        <v>3</v>
      </c>
      <c r="G6" s="29"/>
      <c r="H6" s="29"/>
      <c r="I6" s="29"/>
      <c r="J6" s="29"/>
    </row>
    <row r="7" spans="1:11" ht="136.5" customHeight="1">
      <c r="A7" s="26" t="s">
        <v>28</v>
      </c>
      <c r="B7" s="26" t="s">
        <v>29</v>
      </c>
      <c r="C7" s="11" t="s">
        <v>30</v>
      </c>
      <c r="D7" s="50" t="s">
        <v>31</v>
      </c>
      <c r="E7" s="11" t="s">
        <v>32</v>
      </c>
      <c r="F7" s="5">
        <v>1</v>
      </c>
      <c r="G7" s="8"/>
      <c r="H7" s="8"/>
      <c r="I7" s="8"/>
      <c r="J7" s="8"/>
    </row>
    <row r="8" spans="1:11" ht="135.75" customHeight="1">
      <c r="A8" s="26" t="s">
        <v>33</v>
      </c>
      <c r="B8" s="51" t="s">
        <v>34</v>
      </c>
      <c r="C8" s="52" t="s">
        <v>30</v>
      </c>
      <c r="D8" s="7" t="s">
        <v>31</v>
      </c>
      <c r="E8" s="53" t="s">
        <v>32</v>
      </c>
      <c r="F8" s="54">
        <v>1</v>
      </c>
      <c r="G8" s="38"/>
      <c r="H8" s="38"/>
      <c r="I8" s="8"/>
      <c r="J8" s="8"/>
    </row>
    <row r="9" spans="1:11" ht="82.5" customHeight="1">
      <c r="A9" s="26" t="s">
        <v>35</v>
      </c>
      <c r="B9" s="62" t="s">
        <v>36</v>
      </c>
      <c r="C9" s="18" t="s">
        <v>37</v>
      </c>
      <c r="D9" s="19" t="s">
        <v>38</v>
      </c>
      <c r="E9" s="17" t="s">
        <v>39</v>
      </c>
      <c r="F9" s="22">
        <v>2</v>
      </c>
      <c r="G9" s="16"/>
      <c r="H9" s="16"/>
      <c r="I9" s="8"/>
      <c r="J9" s="8"/>
    </row>
    <row r="10" spans="1:11" ht="110.25" customHeight="1">
      <c r="A10" s="26" t="s">
        <v>28</v>
      </c>
      <c r="B10" s="26" t="s">
        <v>40</v>
      </c>
      <c r="C10" s="3" t="s">
        <v>80</v>
      </c>
      <c r="D10" s="20" t="s">
        <v>81</v>
      </c>
      <c r="E10" s="3" t="s">
        <v>41</v>
      </c>
      <c r="F10" s="5">
        <v>2</v>
      </c>
      <c r="G10" s="25"/>
      <c r="H10" s="8"/>
      <c r="I10" s="8"/>
      <c r="J10" s="8"/>
    </row>
    <row r="11" spans="1:11" ht="157.5" customHeight="1">
      <c r="A11" s="26" t="s">
        <v>28</v>
      </c>
      <c r="B11" s="26" t="s">
        <v>42</v>
      </c>
      <c r="C11" s="18" t="s">
        <v>43</v>
      </c>
      <c r="D11" s="19" t="s">
        <v>82</v>
      </c>
      <c r="E11" s="3" t="s">
        <v>44</v>
      </c>
      <c r="F11" s="5">
        <v>12</v>
      </c>
      <c r="G11" s="25"/>
      <c r="H11" s="8"/>
      <c r="I11" s="8"/>
      <c r="J11" s="8"/>
    </row>
    <row r="12" spans="1:11" ht="153.75" customHeight="1">
      <c r="A12" s="26" t="s">
        <v>45</v>
      </c>
      <c r="B12" s="26" t="s">
        <v>47</v>
      </c>
      <c r="C12" s="3" t="s">
        <v>48</v>
      </c>
      <c r="D12" s="7" t="s">
        <v>49</v>
      </c>
      <c r="E12" s="3" t="s">
        <v>50</v>
      </c>
      <c r="F12" s="5">
        <v>2</v>
      </c>
      <c r="G12" s="8"/>
      <c r="H12" s="8"/>
      <c r="I12" s="8"/>
      <c r="J12" s="8"/>
      <c r="K12" s="63"/>
    </row>
    <row r="13" spans="1:11" ht="150.75" customHeight="1">
      <c r="A13" s="28" t="s">
        <v>28</v>
      </c>
      <c r="B13" s="28" t="s">
        <v>51</v>
      </c>
      <c r="C13" s="55" t="s">
        <v>52</v>
      </c>
      <c r="D13" s="15" t="s">
        <v>83</v>
      </c>
      <c r="E13" s="56" t="s">
        <v>53</v>
      </c>
      <c r="F13" s="36">
        <v>1</v>
      </c>
      <c r="G13" s="16"/>
      <c r="H13" s="16"/>
      <c r="I13" s="16"/>
      <c r="J13" s="16"/>
    </row>
    <row r="14" spans="1:11" ht="138" customHeight="1">
      <c r="A14" s="28" t="s">
        <v>28</v>
      </c>
      <c r="B14" s="26" t="s">
        <v>54</v>
      </c>
      <c r="C14" s="3" t="s">
        <v>55</v>
      </c>
      <c r="D14" s="20" t="s">
        <v>79</v>
      </c>
      <c r="E14" s="3" t="s">
        <v>53</v>
      </c>
      <c r="F14" s="5">
        <v>1</v>
      </c>
      <c r="G14" s="40"/>
      <c r="H14" s="8"/>
      <c r="I14" s="8"/>
      <c r="J14" s="8"/>
    </row>
    <row r="15" spans="1:11" ht="163.5" customHeight="1">
      <c r="A15" s="28" t="s">
        <v>28</v>
      </c>
      <c r="B15" s="26" t="s">
        <v>56</v>
      </c>
      <c r="C15" s="3" t="s">
        <v>52</v>
      </c>
      <c r="D15" s="7" t="s">
        <v>84</v>
      </c>
      <c r="E15" s="3" t="s">
        <v>57</v>
      </c>
      <c r="F15" s="5">
        <v>1</v>
      </c>
      <c r="G15" s="8"/>
      <c r="H15" s="8"/>
      <c r="I15" s="8"/>
      <c r="J15" s="8"/>
    </row>
    <row r="16" spans="1:11" ht="93" customHeight="1">
      <c r="A16" s="28" t="s">
        <v>33</v>
      </c>
      <c r="B16" s="26" t="s">
        <v>58</v>
      </c>
      <c r="C16" s="3" t="s">
        <v>46</v>
      </c>
      <c r="D16" s="7" t="s">
        <v>85</v>
      </c>
      <c r="E16" s="3" t="s">
        <v>59</v>
      </c>
      <c r="F16" s="5">
        <v>2</v>
      </c>
      <c r="G16" s="8"/>
      <c r="H16" s="8"/>
      <c r="I16" s="8"/>
      <c r="J16" s="8"/>
    </row>
    <row r="17" spans="1:10" ht="165" customHeight="1">
      <c r="A17" s="28" t="s">
        <v>33</v>
      </c>
      <c r="B17" s="26" t="s">
        <v>60</v>
      </c>
      <c r="C17" s="3" t="s">
        <v>61</v>
      </c>
      <c r="D17" s="7" t="s">
        <v>86</v>
      </c>
      <c r="E17" s="3" t="s">
        <v>59</v>
      </c>
      <c r="F17" s="5">
        <v>2</v>
      </c>
      <c r="G17" s="8"/>
      <c r="H17" s="8"/>
      <c r="I17" s="8"/>
      <c r="J17" s="8"/>
    </row>
    <row r="18" spans="1:10" ht="136.5" customHeight="1">
      <c r="A18" s="28" t="s">
        <v>33</v>
      </c>
      <c r="B18" s="26" t="s">
        <v>62</v>
      </c>
      <c r="C18" s="3" t="s">
        <v>55</v>
      </c>
      <c r="D18" s="66" t="s">
        <v>79</v>
      </c>
      <c r="E18" s="30" t="s">
        <v>63</v>
      </c>
      <c r="F18" s="5">
        <v>1</v>
      </c>
      <c r="G18" s="8"/>
      <c r="H18" s="8"/>
      <c r="I18" s="8"/>
      <c r="J18" s="8"/>
    </row>
    <row r="19" spans="1:10" ht="96" customHeight="1">
      <c r="A19" s="28" t="s">
        <v>33</v>
      </c>
      <c r="B19" s="28" t="s">
        <v>64</v>
      </c>
      <c r="C19" s="30" t="s">
        <v>46</v>
      </c>
      <c r="D19" s="21" t="s">
        <v>87</v>
      </c>
      <c r="E19" s="30" t="s">
        <v>65</v>
      </c>
      <c r="F19" s="30">
        <v>2</v>
      </c>
      <c r="G19" s="31"/>
      <c r="H19" s="31"/>
      <c r="I19" s="32"/>
      <c r="J19" s="31"/>
    </row>
    <row r="20" spans="1:10" ht="174" customHeight="1">
      <c r="A20" s="26" t="s">
        <v>33</v>
      </c>
      <c r="B20" s="26" t="s">
        <v>66</v>
      </c>
      <c r="C20" s="3" t="s">
        <v>52</v>
      </c>
      <c r="D20" s="7" t="s">
        <v>88</v>
      </c>
      <c r="E20" s="3" t="s">
        <v>67</v>
      </c>
      <c r="F20" s="30">
        <v>1</v>
      </c>
      <c r="G20" s="16"/>
      <c r="H20" s="31"/>
      <c r="I20" s="32"/>
      <c r="J20" s="31"/>
    </row>
    <row r="21" spans="1:10" ht="170.25" customHeight="1">
      <c r="A21" s="33" t="s">
        <v>33</v>
      </c>
      <c r="B21" s="28" t="s">
        <v>68</v>
      </c>
      <c r="C21" s="3" t="s">
        <v>69</v>
      </c>
      <c r="D21" s="7" t="s">
        <v>89</v>
      </c>
      <c r="E21" s="3" t="s">
        <v>67</v>
      </c>
      <c r="F21" s="5">
        <v>2</v>
      </c>
      <c r="G21" s="8"/>
      <c r="H21" s="8"/>
      <c r="I21" s="8"/>
      <c r="J21" s="8"/>
    </row>
    <row r="22" spans="1:10" ht="40.5" customHeight="1">
      <c r="A22" s="33" t="s">
        <v>70</v>
      </c>
      <c r="B22" s="28" t="s">
        <v>71</v>
      </c>
      <c r="C22" s="3" t="s">
        <v>72</v>
      </c>
      <c r="D22" s="7" t="s">
        <v>73</v>
      </c>
      <c r="E22" s="3" t="s">
        <v>74</v>
      </c>
      <c r="F22" s="5">
        <v>9</v>
      </c>
      <c r="G22" s="8"/>
      <c r="H22" s="8"/>
      <c r="I22" s="8"/>
      <c r="J22" s="8"/>
    </row>
    <row r="23" spans="1:10" ht="45" customHeight="1">
      <c r="A23" s="67" t="s">
        <v>45</v>
      </c>
      <c r="B23" s="26" t="s">
        <v>75</v>
      </c>
      <c r="C23" s="3" t="s">
        <v>76</v>
      </c>
      <c r="D23" s="7" t="s">
        <v>90</v>
      </c>
      <c r="E23" s="3" t="s">
        <v>77</v>
      </c>
      <c r="F23" s="5">
        <v>12</v>
      </c>
      <c r="G23" s="8"/>
      <c r="H23" s="8"/>
      <c r="I23" s="8"/>
      <c r="J23" s="8"/>
    </row>
    <row r="24" spans="1:10" ht="14.25" customHeight="1" thickBot="1">
      <c r="A24" s="37"/>
      <c r="F24" s="39"/>
    </row>
    <row r="25" spans="1:10" ht="30.75" customHeight="1" thickBot="1">
      <c r="A25" s="81" t="s">
        <v>78</v>
      </c>
      <c r="B25" s="82"/>
      <c r="C25" s="82"/>
      <c r="D25" s="82"/>
      <c r="E25" s="82"/>
      <c r="F25" s="82"/>
      <c r="G25" s="83"/>
      <c r="H25" s="13"/>
      <c r="I25" s="13"/>
      <c r="J25" s="14"/>
    </row>
  </sheetData>
  <mergeCells count="1">
    <mergeCell ref="A25:G25"/>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103A273A68C8544A6559EC0F81EE42B" ma:contentTypeVersion="16" ma:contentTypeDescription="Vytvoří nový dokument" ma:contentTypeScope="" ma:versionID="ba11a652f373f3c5db95220421a8eaed">
  <xsd:schema xmlns:xsd="http://www.w3.org/2001/XMLSchema" xmlns:xs="http://www.w3.org/2001/XMLSchema" xmlns:p="http://schemas.microsoft.com/office/2006/metadata/properties" xmlns:ns2="61aeb9d7-4c6d-4cb1-aad5-278f86be3863" xmlns:ns3="4c1d11ad-52a9-43cb-b5e6-048b9ae6a673" targetNamespace="http://schemas.microsoft.com/office/2006/metadata/properties" ma:root="true" ma:fieldsID="840686b8425df680c7484d7683d4f103" ns2:_="" ns3:_="">
    <xsd:import namespace="61aeb9d7-4c6d-4cb1-aad5-278f86be3863"/>
    <xsd:import namespace="4c1d11ad-52a9-43cb-b5e6-048b9ae6a67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aeb9d7-4c6d-4cb1-aad5-278f86be38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Značky obrázků" ma:readOnly="false" ma:fieldId="{5cf76f15-5ced-4ddc-b409-7134ff3c332f}" ma:taxonomyMulti="true" ma:sspId="c83df1c2-9237-4172-85e1-edab2cb9491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c1d11ad-52a9-43cb-b5e6-048b9ae6a673" elementFormDefault="qualified">
    <xsd:import namespace="http://schemas.microsoft.com/office/2006/documentManagement/types"/>
    <xsd:import namespace="http://schemas.microsoft.com/office/infopath/2007/PartnerControls"/>
    <xsd:element name="SharedWithUsers" ma:index="16"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dílené s podrobnostmi" ma:internalName="SharedWithDetails" ma:readOnly="true">
      <xsd:simpleType>
        <xsd:restriction base="dms:Note">
          <xsd:maxLength value="255"/>
        </xsd:restriction>
      </xsd:simpleType>
    </xsd:element>
    <xsd:element name="TaxCatchAll" ma:index="21" nillable="true" ma:displayName="Taxonomy Catch All Column" ma:hidden="true" ma:list="{e9824e7b-5d6e-437b-a564-4544f62b7618}" ma:internalName="TaxCatchAll" ma:showField="CatchAllData" ma:web="4c1d11ad-52a9-43cb-b5e6-048b9ae6a67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00EA55-1B14-4217-BEC2-77415373D35B}"/>
</file>

<file path=customXml/itemProps2.xml><?xml version="1.0" encoding="utf-8"?>
<ds:datastoreItem xmlns:ds="http://schemas.openxmlformats.org/officeDocument/2006/customXml" ds:itemID="{04B44699-8B2F-4829-B929-11333BAB22E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Krycí list</vt:lpstr>
      <vt:lpstr>Mobiliář DS</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Michaela Myšková</dc:creator>
  <cp:lastModifiedBy>lucie3</cp:lastModifiedBy>
  <cp:revision/>
  <dcterms:created xsi:type="dcterms:W3CDTF">2023-08-02T12:16:52Z</dcterms:created>
  <dcterms:modified xsi:type="dcterms:W3CDTF">2023-11-14T15:48:44Z</dcterms:modified>
</cp:coreProperties>
</file>